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район по статьям " sheetId="1" r:id="rId1"/>
  </sheets>
  <definedNames>
    <definedName name="_xlnm.Print_Titles" localSheetId="0">'район по статьям '!$12:$12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<sst xmlns="http://schemas.openxmlformats.org/spreadsheetml/2006/main" count="68" uniqueCount="62">
  <si>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</si>
  <si>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 расхода</t>
  </si>
  <si>
    <t>Удельный вес к общему объёму расходов</t>
  </si>
  <si>
    <t>0,4</t>
  </si>
  <si>
    <t>0,3</t>
  </si>
  <si>
    <t>100,0</t>
  </si>
  <si>
    <t>к решению Собрания Депутатов</t>
  </si>
  <si>
    <t>23,1</t>
  </si>
  <si>
    <t>6,2</t>
  </si>
  <si>
    <t>0,9</t>
  </si>
  <si>
    <t>16,8</t>
  </si>
  <si>
    <t>11,0</t>
  </si>
  <si>
    <t>8,1</t>
  </si>
  <si>
    <t>2,7</t>
  </si>
  <si>
    <t>2,3</t>
  </si>
  <si>
    <t>13,8</t>
  </si>
  <si>
    <t>% Исполнения</t>
  </si>
  <si>
    <t>Администрация района</t>
  </si>
  <si>
    <t>Собрание депутатов</t>
  </si>
  <si>
    <t>Финансовый отдел</t>
  </si>
  <si>
    <t>Телерадиовещание</t>
  </si>
  <si>
    <t xml:space="preserve"> бухгалтерия    </t>
  </si>
  <si>
    <t xml:space="preserve"> детские сады</t>
  </si>
  <si>
    <t>субвенция образования</t>
  </si>
  <si>
    <t>бухгалтерия</t>
  </si>
  <si>
    <t>ДДТ</t>
  </si>
  <si>
    <t>ДШИ</t>
  </si>
  <si>
    <t>Комитет по управлению имуществом</t>
  </si>
  <si>
    <t>МУ  Западнодвинская  ЦРБ</t>
  </si>
  <si>
    <t>Спортклуб Двина</t>
  </si>
  <si>
    <t>ФАПы</t>
  </si>
  <si>
    <t>Приложение №  6.1</t>
  </si>
  <si>
    <t>класное руководство</t>
  </si>
  <si>
    <t>глава района</t>
  </si>
  <si>
    <t>аппарат</t>
  </si>
  <si>
    <t>субвенция на выплаты фельдшерам ФАПов и скорой помощи</t>
  </si>
  <si>
    <t>за счет платных услуг</t>
  </si>
  <si>
    <t>за счет родовых сертификатов</t>
  </si>
  <si>
    <t>председатель</t>
  </si>
  <si>
    <t>ЗАГС</t>
  </si>
  <si>
    <t>тыс.руб.</t>
  </si>
  <si>
    <t>Отдел дошкольного образования</t>
  </si>
  <si>
    <t>Отдел школьного образования</t>
  </si>
  <si>
    <t>Стационарная мед.помощь</t>
  </si>
  <si>
    <t>Амбулаторная помощь</t>
  </si>
  <si>
    <t>Скорая мед.помощь</t>
  </si>
  <si>
    <r>
      <t xml:space="preserve">Расходование средств </t>
    </r>
    <r>
      <rPr>
        <b/>
        <u val="single"/>
        <sz val="18"/>
        <rFont val="Times New Roman"/>
        <family val="1"/>
      </rPr>
      <t>районного</t>
    </r>
    <r>
      <rPr>
        <b/>
        <sz val="18"/>
        <rFont val="Times New Roman"/>
        <family val="1"/>
      </rPr>
      <t xml:space="preserve"> бюджета по </t>
    </r>
  </si>
  <si>
    <t>за счет средств района</t>
  </si>
  <si>
    <t>Западнодвинского района Тверской области</t>
  </si>
  <si>
    <t>ДДС</t>
  </si>
  <si>
    <t>за 2011 год"</t>
  </si>
  <si>
    <t>Исполнено за 2011г.</t>
  </si>
  <si>
    <t>Уточненый план на 2011 г.</t>
  </si>
  <si>
    <t>Всего расходов по отчету</t>
  </si>
  <si>
    <t>Всего расходов</t>
  </si>
  <si>
    <t>в том числе:</t>
  </si>
  <si>
    <t>Автономные детские сады</t>
  </si>
  <si>
    <t>Кроме того:</t>
  </si>
  <si>
    <t>1</t>
  </si>
  <si>
    <t xml:space="preserve">статье 211 оплата труда за 2011 год </t>
  </si>
  <si>
    <t>"Об исполнении районного бюджета</t>
  </si>
  <si>
    <t xml:space="preserve">от   30  мая   2012  г. № 11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</si>
</sst>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</numFmts>
  <fonts count="2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8"/>
      <name val="Times New Roman"/>
      <family val="1"/>
    </font>
    <font>
      <i/>
      <sz val="12"/>
      <name val="Monotype Corsiva"/>
      <family val="4"/>
    </font>
    <font>
      <i/>
      <sz val="11"/>
      <name val="Arial Cyr"/>
      <family val="0"/>
    </font>
    <font>
      <i/>
      <sz val="11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6" fontId="6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49" fontId="12" fillId="0" borderId="1" xfId="0" applyNumberFormat="1" applyFont="1" applyBorder="1" applyAlignment="1">
      <alignment horizontal="left" vertical="center" wrapText="1" indent="4"/>
    </xf>
    <xf numFmtId="166" fontId="1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166" fontId="14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 wrapText="1"/>
    </xf>
    <xf numFmtId="166" fontId="15" fillId="0" borderId="1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166" fontId="17" fillId="0" borderId="1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C7" sqref="C7:D7"/>
    </sheetView>
  </sheetViews>
  <sheetFormatPr defaultColWidth="9.140625" defaultRowHeight="12"/>
  <cols>
    <col min="1" max="1" width="5.140625" style="0" customWidth="1"/>
    <col min="2" max="2" width="47.7109375" style="1" customWidth="1"/>
    <col min="3" max="3" width="19.00390625" style="1" customWidth="1"/>
    <col min="4" max="4" width="16.8515625" style="1" customWidth="1"/>
    <col min="5" max="5" width="15.421875" style="1" customWidth="1"/>
    <col min="6" max="6" width="12.140625" style="0" hidden="1" customWidth="1"/>
  </cols>
  <sheetData>
    <row r="1" spans="3:4" ht="12.75">
      <c r="C1" s="35" t="s">
        <v>31</v>
      </c>
      <c r="D1" s="35"/>
    </row>
    <row r="2" spans="3:4" ht="12.75">
      <c r="C2" s="3" t="s">
        <v>6</v>
      </c>
      <c r="D2" s="3"/>
    </row>
    <row r="3" spans="3:4" ht="12.75">
      <c r="C3" s="3" t="s">
        <v>48</v>
      </c>
      <c r="D3" s="3"/>
    </row>
    <row r="4" spans="3:4" ht="12.75">
      <c r="C4" s="3" t="s">
        <v>60</v>
      </c>
      <c r="D4" s="3"/>
    </row>
    <row r="5" spans="3:4" ht="12.75">
      <c r="C5" s="3" t="s">
        <v>48</v>
      </c>
      <c r="D5" s="3"/>
    </row>
    <row r="6" spans="2:5" s="1" customFormat="1" ht="15" customHeight="1">
      <c r="B6" s="12"/>
      <c r="C6" s="36" t="s">
        <v>50</v>
      </c>
      <c r="D6" s="36"/>
      <c r="E6" s="12"/>
    </row>
    <row r="7" spans="2:5" s="1" customFormat="1" ht="15" customHeight="1">
      <c r="B7" s="12"/>
      <c r="C7" s="36" t="s">
        <v>61</v>
      </c>
      <c r="D7" s="36"/>
      <c r="E7" s="12"/>
    </row>
    <row r="8" spans="2:5" s="1" customFormat="1" ht="11.25" customHeight="1">
      <c r="B8" s="12"/>
      <c r="C8" s="17"/>
      <c r="D8" s="17"/>
      <c r="E8" s="12"/>
    </row>
    <row r="9" spans="1:7" s="1" customFormat="1" ht="22.5">
      <c r="A9" s="34" t="s">
        <v>46</v>
      </c>
      <c r="B9" s="34"/>
      <c r="C9" s="34"/>
      <c r="D9" s="34"/>
      <c r="E9" s="34"/>
      <c r="F9" s="29"/>
      <c r="G9" s="29"/>
    </row>
    <row r="10" spans="2:5" ht="22.5">
      <c r="B10" s="34" t="s">
        <v>59</v>
      </c>
      <c r="C10" s="34"/>
      <c r="D10" s="34"/>
      <c r="E10" s="34"/>
    </row>
    <row r="11" spans="2:5" ht="18.75">
      <c r="B11" s="12"/>
      <c r="C11" s="12"/>
      <c r="D11" s="12"/>
      <c r="E11" s="20" t="s">
        <v>40</v>
      </c>
    </row>
    <row r="12" spans="1:6" s="2" customFormat="1" ht="52.5" customHeight="1">
      <c r="A12" s="5" t="s">
        <v>1</v>
      </c>
      <c r="B12" s="9" t="s">
        <v>0</v>
      </c>
      <c r="C12" s="6" t="s">
        <v>52</v>
      </c>
      <c r="D12" s="14" t="s">
        <v>51</v>
      </c>
      <c r="E12" s="6" t="s">
        <v>16</v>
      </c>
      <c r="F12" s="6" t="s">
        <v>2</v>
      </c>
    </row>
    <row r="13" spans="1:6" ht="23.25" customHeight="1">
      <c r="A13" s="8"/>
      <c r="B13" s="30" t="s">
        <v>54</v>
      </c>
      <c r="C13" s="31">
        <f>C15+C60</f>
        <v>83893.50000000001</v>
      </c>
      <c r="D13" s="31">
        <f>D15+D60</f>
        <v>82706.8</v>
      </c>
      <c r="E13" s="22">
        <f>D13/C13%</f>
        <v>98.58546848087157</v>
      </c>
      <c r="F13" s="10" t="s">
        <v>5</v>
      </c>
    </row>
    <row r="14" spans="1:6" ht="23.25" customHeight="1">
      <c r="A14" s="8"/>
      <c r="B14" s="32" t="s">
        <v>55</v>
      </c>
      <c r="C14" s="31"/>
      <c r="D14" s="31"/>
      <c r="E14" s="22"/>
      <c r="F14" s="10"/>
    </row>
    <row r="15" spans="1:6" ht="23.25" customHeight="1">
      <c r="A15" s="8" t="s">
        <v>58</v>
      </c>
      <c r="B15" s="7" t="s">
        <v>53</v>
      </c>
      <c r="C15" s="16">
        <f>C16+C21+C25+C28+C30+C32+C36+C43+C45+C47+C49</f>
        <v>80716.20000000001</v>
      </c>
      <c r="D15" s="16">
        <f>D16+D21+D25+D28+D30+D32+D36+D43+D45+D47+D49</f>
        <v>79587.5</v>
      </c>
      <c r="E15" s="22">
        <f>D15/C15%</f>
        <v>98.60164378402351</v>
      </c>
      <c r="F15" s="10"/>
    </row>
    <row r="16" spans="1:6" ht="21.75" customHeight="1">
      <c r="A16" s="4"/>
      <c r="B16" s="23" t="s">
        <v>17</v>
      </c>
      <c r="C16" s="24">
        <f>C17+C18+C19+C20</f>
        <v>11468.1</v>
      </c>
      <c r="D16" s="24">
        <f>D17+D18+D19+D20</f>
        <v>11468.000000000002</v>
      </c>
      <c r="E16" s="24">
        <f aca="true" t="shared" si="0" ref="E16:E61">D16/C16%</f>
        <v>99.99912801597476</v>
      </c>
      <c r="F16" s="11" t="s">
        <v>7</v>
      </c>
    </row>
    <row r="17" spans="1:6" ht="19.5" customHeight="1">
      <c r="A17" s="4"/>
      <c r="B17" s="18" t="s">
        <v>33</v>
      </c>
      <c r="C17" s="19">
        <v>837.3</v>
      </c>
      <c r="D17" s="19">
        <v>837.2</v>
      </c>
      <c r="E17" s="19">
        <f>D17/C17%</f>
        <v>99.98805684939688</v>
      </c>
      <c r="F17" s="11"/>
    </row>
    <row r="18" spans="1:6" ht="19.5" customHeight="1">
      <c r="A18" s="4"/>
      <c r="B18" s="18" t="s">
        <v>34</v>
      </c>
      <c r="C18" s="19">
        <v>10208.7</v>
      </c>
      <c r="D18" s="19">
        <v>10208.7</v>
      </c>
      <c r="E18" s="19">
        <f>D18/C18%</f>
        <v>100</v>
      </c>
      <c r="F18" s="11"/>
    </row>
    <row r="19" spans="1:6" ht="19.5" customHeight="1">
      <c r="A19" s="4"/>
      <c r="B19" s="18" t="s">
        <v>49</v>
      </c>
      <c r="C19" s="19">
        <v>422.1</v>
      </c>
      <c r="D19" s="19">
        <v>422.1</v>
      </c>
      <c r="E19" s="19">
        <f>D19/C19%</f>
        <v>100</v>
      </c>
      <c r="F19" s="11"/>
    </row>
    <row r="20" spans="1:6" ht="19.5" customHeight="1">
      <c r="A20" s="4"/>
      <c r="B20" s="18"/>
      <c r="C20" s="19"/>
      <c r="D20" s="19"/>
      <c r="E20" s="19"/>
      <c r="F20" s="11"/>
    </row>
    <row r="21" spans="1:6" ht="21.75" customHeight="1">
      <c r="A21" s="4"/>
      <c r="B21" s="23" t="s">
        <v>18</v>
      </c>
      <c r="C21" s="24">
        <f>C22+C23+C24</f>
        <v>1222.5</v>
      </c>
      <c r="D21" s="24">
        <f>D22+D23+D24</f>
        <v>1209.5</v>
      </c>
      <c r="E21" s="24">
        <f t="shared" si="0"/>
        <v>98.93660531697341</v>
      </c>
      <c r="F21" s="11" t="s">
        <v>4</v>
      </c>
    </row>
    <row r="22" spans="1:6" ht="18.75" customHeight="1">
      <c r="A22" s="4"/>
      <c r="B22" s="18" t="s">
        <v>38</v>
      </c>
      <c r="C22" s="19">
        <v>761.5</v>
      </c>
      <c r="D22" s="21">
        <v>761.5</v>
      </c>
      <c r="E22" s="21">
        <f t="shared" si="0"/>
        <v>100</v>
      </c>
      <c r="F22" s="11"/>
    </row>
    <row r="23" spans="1:6" ht="18.75" customHeight="1">
      <c r="A23" s="4"/>
      <c r="B23" s="18" t="s">
        <v>34</v>
      </c>
      <c r="C23" s="19">
        <v>461</v>
      </c>
      <c r="D23" s="21">
        <v>448</v>
      </c>
      <c r="E23" s="21">
        <f t="shared" si="0"/>
        <v>97.18004338394793</v>
      </c>
      <c r="F23" s="11"/>
    </row>
    <row r="24" spans="1:6" ht="18.75" customHeight="1">
      <c r="A24" s="4"/>
      <c r="B24" s="18"/>
      <c r="C24" s="19"/>
      <c r="D24" s="21"/>
      <c r="E24" s="21"/>
      <c r="F24" s="11"/>
    </row>
    <row r="25" spans="1:6" ht="23.25" customHeight="1">
      <c r="A25" s="4"/>
      <c r="B25" s="23" t="s">
        <v>19</v>
      </c>
      <c r="C25" s="24">
        <f>C26</f>
        <v>3393</v>
      </c>
      <c r="D25" s="24">
        <f>D26</f>
        <v>3390.9</v>
      </c>
      <c r="E25" s="24">
        <f t="shared" si="0"/>
        <v>99.93810786914236</v>
      </c>
      <c r="F25" s="11" t="s">
        <v>8</v>
      </c>
    </row>
    <row r="26" spans="1:6" ht="18.75" customHeight="1">
      <c r="A26" s="4"/>
      <c r="B26" s="18" t="s">
        <v>34</v>
      </c>
      <c r="C26" s="19">
        <v>3393</v>
      </c>
      <c r="D26" s="21">
        <v>3390.9</v>
      </c>
      <c r="E26" s="21">
        <f t="shared" si="0"/>
        <v>99.93810786914236</v>
      </c>
      <c r="F26" s="11"/>
    </row>
    <row r="27" spans="1:6" ht="18.75" customHeight="1">
      <c r="A27" s="4"/>
      <c r="B27" s="18"/>
      <c r="C27" s="19"/>
      <c r="D27" s="21"/>
      <c r="E27" s="21"/>
      <c r="F27" s="11"/>
    </row>
    <row r="28" spans="1:6" ht="21.75" customHeight="1">
      <c r="A28" s="4"/>
      <c r="B28" s="23" t="s">
        <v>27</v>
      </c>
      <c r="C28" s="24">
        <v>1048.5</v>
      </c>
      <c r="D28" s="25">
        <v>778.6</v>
      </c>
      <c r="E28" s="25">
        <f t="shared" si="0"/>
        <v>74.25846447305675</v>
      </c>
      <c r="F28" s="11"/>
    </row>
    <row r="29" spans="1:6" ht="18.75" customHeight="1">
      <c r="A29" s="4"/>
      <c r="B29" s="23"/>
      <c r="C29" s="24"/>
      <c r="D29" s="25"/>
      <c r="E29" s="25"/>
      <c r="F29" s="11"/>
    </row>
    <row r="30" spans="1:6" ht="21" customHeight="1">
      <c r="A30" s="4"/>
      <c r="B30" s="23" t="s">
        <v>39</v>
      </c>
      <c r="C30" s="24">
        <v>450.7</v>
      </c>
      <c r="D30" s="25">
        <v>450.7</v>
      </c>
      <c r="E30" s="25">
        <f t="shared" si="0"/>
        <v>100</v>
      </c>
      <c r="F30" s="11"/>
    </row>
    <row r="31" spans="1:6" ht="18.75" customHeight="1">
      <c r="A31" s="4"/>
      <c r="B31" s="23"/>
      <c r="C31" s="24"/>
      <c r="D31" s="25"/>
      <c r="E31" s="25"/>
      <c r="F31" s="11"/>
    </row>
    <row r="32" spans="1:6" ht="23.25" customHeight="1">
      <c r="A32" s="4"/>
      <c r="B32" s="23" t="s">
        <v>41</v>
      </c>
      <c r="C32" s="24">
        <f>C33+C34+C35</f>
        <v>9545.6</v>
      </c>
      <c r="D32" s="24">
        <f>D33+D34+D35</f>
        <v>9545.6</v>
      </c>
      <c r="E32" s="24">
        <f t="shared" si="0"/>
        <v>100</v>
      </c>
      <c r="F32" s="11" t="s">
        <v>3</v>
      </c>
    </row>
    <row r="33" spans="1:6" ht="18.75" customHeight="1">
      <c r="A33" s="4"/>
      <c r="B33" s="18" t="s">
        <v>22</v>
      </c>
      <c r="C33" s="19">
        <v>8644.5</v>
      </c>
      <c r="D33" s="19">
        <v>8644.5</v>
      </c>
      <c r="E33" s="19">
        <f t="shared" si="0"/>
        <v>100.00000000000001</v>
      </c>
      <c r="F33" s="11"/>
    </row>
    <row r="34" spans="1:6" ht="18.75" customHeight="1">
      <c r="A34" s="4"/>
      <c r="B34" s="18" t="s">
        <v>21</v>
      </c>
      <c r="C34" s="19">
        <v>901.1</v>
      </c>
      <c r="D34" s="19">
        <v>901.1</v>
      </c>
      <c r="E34" s="19">
        <f t="shared" si="0"/>
        <v>99.99999999999999</v>
      </c>
      <c r="F34" s="11"/>
    </row>
    <row r="35" spans="1:6" ht="18.75" customHeight="1">
      <c r="A35" s="4"/>
      <c r="B35" s="18"/>
      <c r="C35" s="19"/>
      <c r="D35" s="19"/>
      <c r="E35" s="19"/>
      <c r="F35" s="11"/>
    </row>
    <row r="36" spans="1:6" ht="21.75" customHeight="1">
      <c r="A36" s="4"/>
      <c r="B36" s="23" t="s">
        <v>42</v>
      </c>
      <c r="C36" s="24">
        <f>C37+C39+C40+C38+C41</f>
        <v>36941.50000000001</v>
      </c>
      <c r="D36" s="24">
        <f>D37+D39+D40+D38+D41</f>
        <v>36910.2</v>
      </c>
      <c r="E36" s="24">
        <f t="shared" si="0"/>
        <v>99.91527144268638</v>
      </c>
      <c r="F36" s="11" t="s">
        <v>9</v>
      </c>
    </row>
    <row r="37" spans="1:6" ht="18.75" customHeight="1">
      <c r="A37" s="4"/>
      <c r="B37" s="18" t="s">
        <v>23</v>
      </c>
      <c r="C37" s="19">
        <v>31770.7</v>
      </c>
      <c r="D37" s="21">
        <v>31770.6</v>
      </c>
      <c r="E37" s="21">
        <f t="shared" si="0"/>
        <v>99.99968524458069</v>
      </c>
      <c r="F37" s="11"/>
    </row>
    <row r="38" spans="1:6" ht="18.75" customHeight="1">
      <c r="A38" s="4"/>
      <c r="B38" s="18" t="s">
        <v>47</v>
      </c>
      <c r="C38" s="19">
        <v>2156.4</v>
      </c>
      <c r="D38" s="21">
        <v>2141.4</v>
      </c>
      <c r="E38" s="21">
        <f t="shared" si="0"/>
        <v>99.30439621591542</v>
      </c>
      <c r="F38" s="11"/>
    </row>
    <row r="39" spans="1:6" ht="18.75" customHeight="1">
      <c r="A39" s="4"/>
      <c r="B39" s="18" t="s">
        <v>32</v>
      </c>
      <c r="C39" s="19">
        <v>845.8</v>
      </c>
      <c r="D39" s="21">
        <v>845.8</v>
      </c>
      <c r="E39" s="21">
        <f t="shared" si="0"/>
        <v>99.99999999999999</v>
      </c>
      <c r="F39" s="11"/>
    </row>
    <row r="40" spans="1:6" ht="18.75" customHeight="1">
      <c r="A40" s="4"/>
      <c r="B40" s="18" t="s">
        <v>24</v>
      </c>
      <c r="C40" s="19">
        <v>355.3</v>
      </c>
      <c r="D40" s="21">
        <v>350.9</v>
      </c>
      <c r="E40" s="21">
        <f t="shared" si="0"/>
        <v>98.76160990712074</v>
      </c>
      <c r="F40" s="11"/>
    </row>
    <row r="41" spans="1:6" ht="18.75" customHeight="1">
      <c r="A41" s="4"/>
      <c r="B41" s="18" t="s">
        <v>25</v>
      </c>
      <c r="C41" s="19">
        <v>1813.3</v>
      </c>
      <c r="D41" s="21">
        <v>1801.5</v>
      </c>
      <c r="E41" s="21">
        <f t="shared" si="0"/>
        <v>99.34925274361662</v>
      </c>
      <c r="F41" s="11"/>
    </row>
    <row r="42" spans="1:6" ht="16.5" customHeight="1">
      <c r="A42" s="4"/>
      <c r="B42" s="18"/>
      <c r="C42" s="19"/>
      <c r="D42" s="21"/>
      <c r="E42" s="21"/>
      <c r="F42" s="11"/>
    </row>
    <row r="43" spans="1:6" ht="18.75" customHeight="1">
      <c r="A43" s="4"/>
      <c r="B43" s="23" t="s">
        <v>26</v>
      </c>
      <c r="C43" s="24">
        <v>1281</v>
      </c>
      <c r="D43" s="24">
        <v>1109.5</v>
      </c>
      <c r="E43" s="24">
        <f t="shared" si="0"/>
        <v>86.6120218579235</v>
      </c>
      <c r="F43" s="11" t="s">
        <v>13</v>
      </c>
    </row>
    <row r="44" spans="1:6" ht="17.25" customHeight="1">
      <c r="A44" s="4"/>
      <c r="B44" s="23"/>
      <c r="C44" s="24"/>
      <c r="D44" s="24"/>
      <c r="E44" s="24"/>
      <c r="F44" s="11"/>
    </row>
    <row r="45" spans="1:6" ht="21" customHeight="1">
      <c r="A45" s="4"/>
      <c r="B45" s="26" t="s">
        <v>29</v>
      </c>
      <c r="C45" s="24">
        <v>2577</v>
      </c>
      <c r="D45" s="27">
        <v>2442.4</v>
      </c>
      <c r="E45" s="28">
        <f t="shared" si="0"/>
        <v>94.77687233216919</v>
      </c>
      <c r="F45" s="11"/>
    </row>
    <row r="46" spans="1:6" ht="21" customHeight="1">
      <c r="A46" s="4"/>
      <c r="B46" s="26"/>
      <c r="C46" s="24"/>
      <c r="D46" s="27"/>
      <c r="E46" s="28"/>
      <c r="F46" s="11"/>
    </row>
    <row r="47" spans="1:6" ht="22.5" customHeight="1">
      <c r="A47" s="13"/>
      <c r="B47" s="23" t="s">
        <v>20</v>
      </c>
      <c r="C47" s="24">
        <v>1380.6</v>
      </c>
      <c r="D47" s="25">
        <v>1377.6</v>
      </c>
      <c r="E47" s="25">
        <f t="shared" si="0"/>
        <v>99.78270317253369</v>
      </c>
      <c r="F47" s="11"/>
    </row>
    <row r="48" spans="1:6" ht="18.75" customHeight="1">
      <c r="A48" s="13"/>
      <c r="B48" s="23"/>
      <c r="C48" s="24"/>
      <c r="D48" s="25"/>
      <c r="E48" s="25"/>
      <c r="F48" s="11"/>
    </row>
    <row r="49" spans="1:6" ht="23.25" customHeight="1">
      <c r="A49" s="13"/>
      <c r="B49" s="23" t="s">
        <v>28</v>
      </c>
      <c r="C49" s="24">
        <f>C50+C51+C52+C53+C54+C55+C56+C57</f>
        <v>11407.7</v>
      </c>
      <c r="D49" s="24">
        <f>D50+D51+D52+D53+D54+D55+D56+D57</f>
        <v>10904.5</v>
      </c>
      <c r="E49" s="24">
        <f t="shared" si="0"/>
        <v>95.5889443095453</v>
      </c>
      <c r="F49" s="11" t="s">
        <v>10</v>
      </c>
    </row>
    <row r="50" spans="1:6" ht="20.25" customHeight="1">
      <c r="A50" s="13"/>
      <c r="B50" s="18" t="s">
        <v>43</v>
      </c>
      <c r="C50" s="19">
        <v>3432.1</v>
      </c>
      <c r="D50" s="21">
        <v>3388.1</v>
      </c>
      <c r="E50" s="21">
        <f t="shared" si="0"/>
        <v>98.71798607266689</v>
      </c>
      <c r="F50" s="11"/>
    </row>
    <row r="51" spans="1:6" ht="20.25" customHeight="1">
      <c r="A51" s="13"/>
      <c r="B51" s="18" t="s">
        <v>44</v>
      </c>
      <c r="C51" s="19">
        <v>1237.8</v>
      </c>
      <c r="D51" s="21">
        <v>1237.7</v>
      </c>
      <c r="E51" s="21">
        <f t="shared" si="0"/>
        <v>99.99192115042818</v>
      </c>
      <c r="F51" s="11"/>
    </row>
    <row r="52" spans="1:6" ht="17.25" customHeight="1">
      <c r="A52" s="13"/>
      <c r="B52" s="18" t="s">
        <v>45</v>
      </c>
      <c r="C52" s="19">
        <v>2502</v>
      </c>
      <c r="D52" s="21">
        <v>2501.8</v>
      </c>
      <c r="E52" s="21">
        <f t="shared" si="0"/>
        <v>99.9920063948841</v>
      </c>
      <c r="F52" s="11" t="s">
        <v>11</v>
      </c>
    </row>
    <row r="53" spans="1:6" ht="21.75" customHeight="1">
      <c r="A53" s="13"/>
      <c r="B53" s="18" t="s">
        <v>30</v>
      </c>
      <c r="C53" s="19">
        <v>549.8</v>
      </c>
      <c r="D53" s="21">
        <v>549.8</v>
      </c>
      <c r="E53" s="21">
        <f t="shared" si="0"/>
        <v>100</v>
      </c>
      <c r="F53" s="11" t="s">
        <v>3</v>
      </c>
    </row>
    <row r="54" spans="1:6" ht="18.75" customHeight="1">
      <c r="A54" s="4"/>
      <c r="B54" s="18" t="s">
        <v>24</v>
      </c>
      <c r="C54" s="19">
        <v>993.9</v>
      </c>
      <c r="D54" s="21">
        <v>993.8</v>
      </c>
      <c r="E54" s="21">
        <f t="shared" si="0"/>
        <v>99.98993862561625</v>
      </c>
      <c r="F54" s="11" t="s">
        <v>14</v>
      </c>
    </row>
    <row r="55" spans="1:6" ht="29.25" customHeight="1">
      <c r="A55" s="4"/>
      <c r="B55" s="18" t="s">
        <v>35</v>
      </c>
      <c r="C55" s="19">
        <v>900</v>
      </c>
      <c r="D55" s="21">
        <v>581.8</v>
      </c>
      <c r="E55" s="21">
        <f t="shared" si="0"/>
        <v>64.64444444444445</v>
      </c>
      <c r="F55" s="11" t="s">
        <v>15</v>
      </c>
    </row>
    <row r="56" spans="1:6" ht="21.75" customHeight="1">
      <c r="A56" s="4"/>
      <c r="B56" s="18" t="s">
        <v>36</v>
      </c>
      <c r="C56" s="19">
        <v>1194.5</v>
      </c>
      <c r="D56" s="21">
        <v>1186.5</v>
      </c>
      <c r="E56" s="21">
        <f t="shared" si="0"/>
        <v>99.33026370866472</v>
      </c>
      <c r="F56" s="11" t="s">
        <v>12</v>
      </c>
    </row>
    <row r="57" spans="1:5" ht="21.75" customHeight="1">
      <c r="A57" s="15"/>
      <c r="B57" s="18" t="s">
        <v>37</v>
      </c>
      <c r="C57" s="19">
        <v>597.6</v>
      </c>
      <c r="D57" s="21">
        <v>465</v>
      </c>
      <c r="E57" s="21">
        <f t="shared" si="0"/>
        <v>77.81124497991968</v>
      </c>
    </row>
    <row r="58" spans="1:5" ht="20.25" customHeight="1">
      <c r="A58" s="15"/>
      <c r="B58" s="33"/>
      <c r="C58" s="33"/>
      <c r="D58" s="33"/>
      <c r="E58" s="21"/>
    </row>
    <row r="59" spans="1:5" ht="21.75" customHeight="1">
      <c r="A59" s="15"/>
      <c r="B59" s="7" t="s">
        <v>57</v>
      </c>
      <c r="C59" s="33"/>
      <c r="D59" s="33"/>
      <c r="E59" s="21"/>
    </row>
    <row r="60" spans="1:5" ht="21.75" customHeight="1">
      <c r="A60" s="8">
        <v>2</v>
      </c>
      <c r="B60" s="23" t="s">
        <v>41</v>
      </c>
      <c r="C60" s="24">
        <f>C61</f>
        <v>3177.3</v>
      </c>
      <c r="D60" s="24">
        <f>D61</f>
        <v>3119.3</v>
      </c>
      <c r="E60" s="24">
        <f t="shared" si="0"/>
        <v>98.17455071916406</v>
      </c>
    </row>
    <row r="61" spans="1:5" ht="21.75" customHeight="1">
      <c r="A61" s="15"/>
      <c r="B61" s="18" t="s">
        <v>56</v>
      </c>
      <c r="C61" s="19">
        <v>3177.3</v>
      </c>
      <c r="D61" s="19">
        <v>3119.3</v>
      </c>
      <c r="E61" s="21">
        <f t="shared" si="0"/>
        <v>98.17455071916406</v>
      </c>
    </row>
  </sheetData>
  <mergeCells count="5">
    <mergeCell ref="B10:E10"/>
    <mergeCell ref="C1:D1"/>
    <mergeCell ref="C7:D7"/>
    <mergeCell ref="C6:D6"/>
    <mergeCell ref="A9:E9"/>
  </mergeCells>
  <printOptions/>
  <pageMargins left="0.7874015748031497" right="0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2012-04-11T12:27:34Z</cp:lastPrinted>
  <dcterms:created xsi:type="dcterms:W3CDTF">2007-03-16T06:22:06Z</dcterms:created>
  <dcterms:modified xsi:type="dcterms:W3CDTF">2012-06-28T08:45:09Z</dcterms:modified>
  <cp:category/>
  <cp:version/>
  <cp:contentType/>
  <cp:contentStatus/>
</cp:coreProperties>
</file>