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<sst xmlns="http://schemas.openxmlformats.org/spreadsheetml/2006/main" count="264" uniqueCount="248">
  <si>
    <t xml:space="preserve">  </t>
  </si>
  <si>
    <t xml:space="preserve"> </t>
  </si>
  <si>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</si>
  <si>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</si>
  <si>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</si>
  <si>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</si>
  <si>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</si>
  <si>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</si>
  <si>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</si>
  <si>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</si>
  <si>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</si>
  <si>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</si>
  <si>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</si>
  <si>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</si>
  <si>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</si>
  <si>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</si>
  <si>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</si>
  <si>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</si>
  <si>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</si>
  <si>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</si>
  <si>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</si>
  <si>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</si>
  <si>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</si>
  <si>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</si>
  <si>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</si>
  <si>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</si>
  <si>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</si>
  <si>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</si>
  <si>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</si>
  <si>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</si>
  <si>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</si>
  <si>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</si>
  <si>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</si>
  <si>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</si>
  <si>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</si>
  <si>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</si>
  <si>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</si>
  <si>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</si>
  <si>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</si>
  <si>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</si>
  <si>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</si>
  <si>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</si>
  <si>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</si>
  <si>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</si>
  <si>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</si>
  <si>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</si>
  <si>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</si>
  <si>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</si>
  <si>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</si>
  <si>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</si>
  <si>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</si>
  <si>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</si>
  <si>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</si>
  <si>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</si>
  <si>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</si>
  <si>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</si>
  <si>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</si>
  <si>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</si>
  <si>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</si>
  <si>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</si>
  <si>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</si>
  <si>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</si>
  <si>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</si>
  <si>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</si>
  <si>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</si>
  <si>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</si>
  <si>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</si>
  <si>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</si>
  <si>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</si>
  <si>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Прочие поступления от денежных взысканий ( штрафов) и иных сумм в возмещение ущерба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</si>
  <si>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</si>
  <si>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</si>
  <si>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</si>
  <si>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</si>
  <si>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</si>
  <si>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</si>
  <si>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</si>
  <si>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</si>
  <si>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</si>
  <si>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</si>
  <si>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</si>
  <si>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</si>
  <si>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</si>
  <si>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</si>
  <si>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</si>
  <si>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</si>
  <si>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</si>
  <si>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</si>
  <si>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</si>
  <si>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</si>
  <si>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</si>
  <si>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</si>
  <si>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</si>
  <si>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</si>
  <si>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</si>
  <si>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</si>
  <si>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</si>
  <si>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</si>
  <si>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</si>
  <si>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</si>
  <si>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</si>
  <si>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</si>
  <si>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</si>
  <si>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</si>
  <si>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</si>
  <si>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</si>
  <si>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</si>
  <si>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</si>
  <si>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</si>
  <si>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</si>
  <si>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</si>
  <si>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</si>
  <si>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</si>
  <si>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</si>
  <si>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</si>
  <si>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</si>
  <si>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</si>
  <si>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</si>
  <si>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</si>
  <si>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</si>
  <si>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</si>
  <si>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</si>
  <si>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</si>
  <si>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</si>
  <si>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</si>
  <si>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</si>
  <si>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>2018 год</t>
  </si>
  <si>
    <t>2019 год</t>
  </si>
  <si>
    <t>Приложение № 7</t>
  </si>
  <si>
    <t>к Решению  Собрания депутатов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</si>
  <si>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</si>
  <si>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</si>
  <si>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</si>
  <si>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</si>
  <si>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</si>
  <si>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отдельных государственных полномочий по  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 проживающим и работающим в сельской местности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</si>
  <si>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</si>
  <si>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</si>
  <si>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финансовое обеспечение  реализации государственных полномочий по созданию , исполнению полномочий и обеспечению деятельности  комиссий по делам несовершеннолетних </t>
  </si>
  <si>
    <r>
      <t xml:space="preserve">000 2 02 </t>
    </r>
    <r>
      <rPr>
        <b/>
        <sz val="11"/>
        <color indexed="8"/>
        <rFont val="Times New Roman"/>
        <family val="1"/>
      </rPr>
      <t>10000</t>
    </r>
    <r>
      <rPr>
        <b/>
        <sz val="11"/>
        <rFont val="Times New Roman"/>
        <family val="1"/>
      </rPr>
      <t xml:space="preserve"> 00 0000 151</t>
    </r>
  </si>
  <si>
    <r>
      <t>Дотации бюджетам</t>
    </r>
    <r>
      <rPr>
        <b/>
        <sz val="11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</si>
  <si>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</si>
  <si>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05 0000 151</t>
    </r>
  </si>
  <si>
    <r>
      <t xml:space="preserve">000 2 02 </t>
    </r>
    <r>
      <rPr>
        <b/>
        <sz val="11"/>
        <color indexed="8"/>
        <rFont val="Times New Roman"/>
        <family val="1"/>
      </rPr>
      <t>20000</t>
    </r>
    <r>
      <rPr>
        <b/>
        <sz val="11"/>
        <rFont val="Times New Roman"/>
        <family val="1"/>
      </rPr>
      <t xml:space="preserve"> 00 0000 151</t>
    </r>
  </si>
  <si>
    <r>
      <t xml:space="preserve">000 2 02 </t>
    </r>
    <r>
      <rPr>
        <b/>
        <sz val="11"/>
        <color indexed="8"/>
        <rFont val="Times New Roman"/>
        <family val="1"/>
      </rPr>
      <t>30000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</si>
  <si>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Субвенции бюджетам </t>
    </r>
    <r>
      <rPr>
        <b/>
        <sz val="11"/>
        <color indexed="8"/>
        <rFont val="Times New Roman"/>
        <family val="1"/>
      </rPr>
      <t>бюджетной системы Российской Федерации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</si>
  <si>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</si>
  <si>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</si>
  <si>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</si>
  <si>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</si>
  <si>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</si>
  <si>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</si>
  <si>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</si>
  <si>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</si>
  <si>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</si>
  <si>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05 0000 151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</si>
  <si>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</si>
  <si>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</si>
  <si>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b/>
        <sz val="11"/>
        <color indexed="8"/>
        <rFont val="Times New Roman"/>
        <family val="1"/>
      </rPr>
      <t>40000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</si>
  <si>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</si>
  <si>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05 0000 151</t>
    </r>
  </si>
  <si>
    <t xml:space="preserve"> бюджетов Российской Федерации на 2018 год и на плановый период 2019 и 2020 годов</t>
  </si>
  <si>
    <t>2020 год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</si>
  <si>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</si>
  <si>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</si>
  <si>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</si>
  <si>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</si>
  <si>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</si>
  <si>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</si>
  <si>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</si>
  <si>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</si>
  <si>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</si>
  <si>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</si>
  <si>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</si>
  <si>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</si>
  <si>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000 1 16 30000 01 0000 140</t>
  </si>
  <si>
    <t>Денежные взыскания (штрафы) за правонарушения в области  дорожного движения</t>
  </si>
  <si>
    <t>000 1 16 30030 01 0000 140</t>
  </si>
  <si>
    <t>Прочие денежные взыскания (штрафы) за правонарушения в области  дорожного движения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</si>
  <si>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</si>
  <si>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</si>
  <si>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</si>
  <si>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</si>
  <si>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</si>
  <si>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</si>
  <si>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</si>
  <si>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000 1 14 06013 05 0000 430</t>
  </si>
  <si>
    <t>на  2018 год и на плановый период 2019  и 2020 годов"</t>
  </si>
  <si>
    <t>000 2 02 29999 00 0000 151</t>
  </si>
  <si>
    <t>Прочие субсидии</t>
  </si>
  <si>
    <t>000 2 02 29999 05 0000 151</t>
  </si>
  <si>
    <t>Прочие субсидии бюджетам муницпальных районов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</si>
  <si>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</si>
  <si>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</si>
  <si>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</si>
  <si>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</si>
  <si>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районов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 Нас пригласили во Дворец!" в части обеспечения подвоза учащихся</t>
  </si>
  <si>
    <t xml:space="preserve"> Субсидии бюджетам муниципальных районов  на укрепление материально-технической базы муниципальных общеобразовательных организаций</t>
  </si>
  <si>
    <t>Субсидии бюджетам мунципальных районов на повышение заработной платы работникам муниципальных учреждений культуры Тверской области</t>
  </si>
  <si>
    <t>Субсидии бюджетам мунципальных районов на повышение заработной платы  педагогическим работникам муниципальных организаций дополнительного образования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</si>
  <si>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</si>
  <si>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</si>
  <si>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</si>
  <si>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"О бюджете муниципального образования Западнодвинский район</t>
  </si>
  <si>
    <t>от 26.12.2017г. № 121</t>
  </si>
  <si>
    <t>Тверской области на 2018 год и на плановый период 2019 и 2020 годов"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</si>
  <si>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</si>
  <si>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</si>
  <si>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</si>
  <si>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</si>
  <si>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 xml:space="preserve"> 000 2 02 25467 00 0000 151</t>
  </si>
  <si>
    <t>Субсидии бюджетам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</si>
  <si>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 xml:space="preserve"> 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</si>
  <si>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</si>
  <si>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000 2 02 25497 00 0000 151</t>
  </si>
  <si>
    <t>Субсидии бюджетам на реализацию мероприятий по обеспечению жильём молодых семей</t>
  </si>
  <si>
    <t>000 2 02 25497 05 0000 151</t>
  </si>
  <si>
    <t>Субсидии бюджетам муниципальных районов на реализацию мероприятий по обеспечению жильём молодых семей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</si>
  <si>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</si>
  <si>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</si>
  <si>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000 2 02 25555 05 0000 151</t>
  </si>
  <si>
    <t>Субсидии бюджетам 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</si>
  <si>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приобретение жилых помещений для малоимущих многодетных семей, нуждающихся в жилых помещениях</t>
  </si>
  <si>
    <t xml:space="preserve">000 2 02 29999 05 0000 151 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</si>
  <si>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песелений одного муниципального района в соответствии с минимальными социальными требованиями</t>
  </si>
  <si>
    <t>Субсидии бюджетам муниципальных районов на повышение оплаты труда работникам муниципальных учреждений в связи с увеличением минимального размера оплаты труда</t>
  </si>
  <si>
    <t>000 2 02 39999 05 0000 151</t>
  </si>
  <si>
    <t>Субвенции бюджетам муниципальных районов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твёрдых коммунальных отходов</t>
  </si>
  <si>
    <t>000 2 02 49999 00 0000 151</t>
  </si>
  <si>
    <t xml:space="preserve">Прочие межбюджетные трансферты, передаваемые бюджетам </t>
  </si>
  <si>
    <t>000 2 02 49999 05 0000 151</t>
  </si>
  <si>
    <t>Прочие межбюджетные трансферты, передаваемые бюджетам муниципальных районов  на реализацию мероприятий по обращениям, поступающим к депутатам Законодательного Собрания Тверской области</t>
  </si>
  <si>
    <t xml:space="preserve">от  "      "                    2018г.     №    </t>
  </si>
  <si>
    <t>Плата за размещение отходов производства и потребления</t>
  </si>
  <si>
    <t>000 1 12 01041 01 0000 120</t>
  </si>
  <si>
    <t xml:space="preserve">Плата за размещение отходов производства 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</si>
  <si>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</si>
  <si>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</si>
  <si>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</si>
  <si>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</si>
  <si>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</si>
  <si>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</si>
  <si>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000 2 02 25519 00 0000 151</t>
  </si>
  <si>
    <t>Субсидии бюджетам на поддержку отрасли культуры</t>
  </si>
  <si>
    <t>000 2 02 25519 05 0000 151</t>
  </si>
  <si>
    <t>Субсидии бюджетам муниципальных районов на поддержку отрасли культуры</t>
  </si>
  <si>
    <t>Субсидии бюджетам муниципальных районов на проведение капитального ремонта объектов теплоэнергетических комплексов муниципальных образований Тверской области</t>
  </si>
  <si>
    <t xml:space="preserve">Приложение № 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</si>
</sst>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67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7" fontId="7" fillId="0" borderId="15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167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167" fontId="7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7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67" fontId="7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167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167" fontId="1" fillId="0" borderId="17" xfId="0" applyNumberFormat="1" applyFont="1" applyBorder="1" applyAlignment="1">
      <alignment horizontal="right" wrapText="1"/>
    </xf>
    <xf numFmtId="167" fontId="1" fillId="0" borderId="17" xfId="0" applyNumberFormat="1" applyFont="1" applyBorder="1" applyAlignment="1">
      <alignment horizontal="right"/>
    </xf>
    <xf numFmtId="167" fontId="8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167" fontId="7" fillId="0" borderId="16" xfId="0" applyNumberFormat="1" applyFont="1" applyBorder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7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7" fontId="7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selection activeCell="A9" sqref="A9:IV9"/>
    </sheetView>
  </sheetViews>
  <sheetFormatPr defaultColWidth="9.00390625" defaultRowHeight="12.75"/>
  <cols>
    <col min="1" max="1" width="3.00390625" style="0" customWidth="1"/>
    <col min="2" max="2" width="29.375" style="0" customWidth="1"/>
    <col min="3" max="3" width="66.625" style="0" customWidth="1"/>
    <col min="4" max="4" width="13.25390625" style="0" customWidth="1"/>
    <col min="5" max="5" width="13.375" style="0" customWidth="1"/>
    <col min="6" max="6" width="12.875" style="0" customWidth="1"/>
  </cols>
  <sheetData>
    <row r="1" spans="2:6" ht="12.75">
      <c r="B1" s="76" t="s">
        <v>247</v>
      </c>
      <c r="C1" s="76"/>
      <c r="D1" s="76"/>
      <c r="E1" s="76"/>
      <c r="F1" s="76"/>
    </row>
    <row r="2" spans="2:6" ht="12.75">
      <c r="B2" s="75" t="s">
        <v>200</v>
      </c>
      <c r="C2" s="75"/>
      <c r="D2" s="75"/>
      <c r="E2" s="75"/>
      <c r="F2" s="75"/>
    </row>
    <row r="3" spans="2:6" ht="12.75">
      <c r="B3" s="75" t="s">
        <v>201</v>
      </c>
      <c r="C3" s="75"/>
      <c r="D3" s="75"/>
      <c r="E3" s="75"/>
      <c r="F3" s="75"/>
    </row>
    <row r="4" spans="2:6" ht="12.75">
      <c r="B4" s="75" t="s">
        <v>202</v>
      </c>
      <c r="C4" s="75"/>
      <c r="D4" s="75"/>
      <c r="E4" s="75"/>
      <c r="F4" s="75"/>
    </row>
    <row r="5" spans="2:6" ht="12.75">
      <c r="B5" s="75" t="s">
        <v>204</v>
      </c>
      <c r="C5" s="75"/>
      <c r="D5" s="75"/>
      <c r="E5" s="75"/>
      <c r="F5" s="75"/>
    </row>
    <row r="6" spans="2:6" ht="12.75">
      <c r="B6" s="75" t="s">
        <v>203</v>
      </c>
      <c r="C6" s="75"/>
      <c r="D6" s="75"/>
      <c r="E6" s="75"/>
      <c r="F6" s="75"/>
    </row>
    <row r="7" spans="2:6" ht="12.75">
      <c r="B7" s="75" t="s">
        <v>205</v>
      </c>
      <c r="C7" s="75"/>
      <c r="D7" s="75"/>
      <c r="E7" s="75"/>
      <c r="F7" s="75"/>
    </row>
    <row r="8" spans="2:6" ht="12.75">
      <c r="B8" s="75" t="s">
        <v>232</v>
      </c>
      <c r="C8" s="75"/>
      <c r="D8" s="75"/>
      <c r="E8" s="75"/>
      <c r="F8" s="75"/>
    </row>
    <row r="9" ht="12.75" hidden="1"/>
    <row r="11" spans="2:6" ht="12.75">
      <c r="B11" s="76" t="s">
        <v>128</v>
      </c>
      <c r="C11" s="76"/>
      <c r="D11" s="76"/>
      <c r="E11" s="76"/>
      <c r="F11" s="76"/>
    </row>
    <row r="12" spans="2:6" ht="12.75">
      <c r="B12" s="75" t="s">
        <v>129</v>
      </c>
      <c r="C12" s="75"/>
      <c r="D12" s="75"/>
      <c r="E12" s="75"/>
      <c r="F12" s="75"/>
    </row>
    <row r="13" spans="2:6" ht="12.75">
      <c r="B13" s="75" t="s">
        <v>123</v>
      </c>
      <c r="C13" s="75"/>
      <c r="D13" s="75"/>
      <c r="E13" s="75"/>
      <c r="F13" s="75"/>
    </row>
    <row r="14" spans="2:6" ht="12.75">
      <c r="B14" s="75" t="s">
        <v>130</v>
      </c>
      <c r="C14" s="75"/>
      <c r="D14" s="75"/>
      <c r="E14" s="75"/>
      <c r="F14" s="75"/>
    </row>
    <row r="15" spans="2:6" ht="12.75">
      <c r="B15" s="75" t="s">
        <v>94</v>
      </c>
      <c r="C15" s="75"/>
      <c r="D15" s="75"/>
      <c r="E15" s="75"/>
      <c r="F15" s="75"/>
    </row>
    <row r="16" spans="2:6" ht="12.75">
      <c r="B16" s="75" t="s">
        <v>187</v>
      </c>
      <c r="C16" s="75"/>
      <c r="D16" s="75"/>
      <c r="E16" s="75"/>
      <c r="F16" s="75"/>
    </row>
    <row r="18" spans="2:7" ht="15">
      <c r="B18" s="63"/>
      <c r="C18" s="64"/>
      <c r="D18" s="64"/>
      <c r="E18" s="1"/>
      <c r="F18" s="1"/>
      <c r="G18" t="s">
        <v>1</v>
      </c>
    </row>
    <row r="19" spans="2:4" ht="17.25" customHeight="1">
      <c r="B19" s="65" t="s">
        <v>124</v>
      </c>
      <c r="C19" s="66"/>
      <c r="D19" s="66"/>
    </row>
    <row r="20" spans="2:7" ht="15" customHeight="1">
      <c r="B20" s="65" t="s">
        <v>82</v>
      </c>
      <c r="C20" s="66"/>
      <c r="D20" s="66"/>
      <c r="G20" t="s">
        <v>0</v>
      </c>
    </row>
    <row r="21" spans="2:4" ht="15.75" customHeight="1">
      <c r="B21" s="65" t="s">
        <v>161</v>
      </c>
      <c r="C21" s="66"/>
      <c r="D21" s="66"/>
    </row>
    <row r="22" spans="2:4" ht="15.75" customHeight="1">
      <c r="B22" s="7"/>
      <c r="C22" s="8"/>
      <c r="D22" s="8"/>
    </row>
    <row r="23" spans="2:6" ht="15.75" customHeight="1">
      <c r="B23" s="67" t="s">
        <v>87</v>
      </c>
      <c r="C23" s="71" t="s">
        <v>88</v>
      </c>
      <c r="D23" s="72" t="s">
        <v>89</v>
      </c>
      <c r="E23" s="73"/>
      <c r="F23" s="74"/>
    </row>
    <row r="24" spans="2:6" ht="21.75" customHeight="1">
      <c r="B24" s="69"/>
      <c r="C24" s="69"/>
      <c r="D24" s="67" t="s">
        <v>126</v>
      </c>
      <c r="E24" s="61" t="s">
        <v>127</v>
      </c>
      <c r="F24" s="61" t="s">
        <v>162</v>
      </c>
    </row>
    <row r="25" spans="2:6" ht="0.75" customHeight="1">
      <c r="B25" s="70"/>
      <c r="C25" s="70"/>
      <c r="D25" s="68"/>
      <c r="E25" s="62"/>
      <c r="F25" s="62"/>
    </row>
    <row r="26" spans="2:6" ht="23.25" customHeight="1" thickBot="1">
      <c r="B26" s="16"/>
      <c r="C26" s="17" t="s">
        <v>3</v>
      </c>
      <c r="D26" s="45">
        <f>D27+D92</f>
        <v>344475.7</v>
      </c>
      <c r="E26" s="46">
        <f>E27+E92</f>
        <v>278007.4</v>
      </c>
      <c r="F26" s="48">
        <f>F27+F92</f>
        <v>283768.2</v>
      </c>
    </row>
    <row r="27" spans="2:6" ht="24" customHeight="1" thickBot="1">
      <c r="B27" s="18" t="s">
        <v>4</v>
      </c>
      <c r="C27" s="19" t="s">
        <v>9</v>
      </c>
      <c r="D27" s="20">
        <f>D28+D34+D40+D47+D52+D64+D70+D77+D82</f>
        <v>119255.7</v>
      </c>
      <c r="E27" s="20">
        <f>E28+E34+E40+E47+E52+E64+E70+E77+E82</f>
        <v>116136.9</v>
      </c>
      <c r="F27" s="20">
        <f>F28+F34+F40+F47+F52+F64+F70+F77+F82</f>
        <v>120141.7</v>
      </c>
    </row>
    <row r="28" spans="2:6" ht="21.75" customHeight="1">
      <c r="B28" s="21" t="s">
        <v>10</v>
      </c>
      <c r="C28" s="22" t="s">
        <v>36</v>
      </c>
      <c r="D28" s="23">
        <v>82825.5</v>
      </c>
      <c r="E28" s="34">
        <v>81823.4</v>
      </c>
      <c r="F28" s="34">
        <v>82642.4</v>
      </c>
    </row>
    <row r="29" spans="2:6" ht="21" customHeight="1">
      <c r="B29" s="21" t="s">
        <v>11</v>
      </c>
      <c r="C29" s="24" t="s">
        <v>12</v>
      </c>
      <c r="D29" s="23">
        <v>82825.5</v>
      </c>
      <c r="E29" s="26">
        <v>81823.4</v>
      </c>
      <c r="F29" s="26">
        <v>82642.4</v>
      </c>
    </row>
    <row r="30" spans="2:6" ht="53.25" customHeight="1">
      <c r="B30" s="9" t="s">
        <v>14</v>
      </c>
      <c r="C30" s="10" t="s">
        <v>40</v>
      </c>
      <c r="D30" s="11">
        <v>81564.1</v>
      </c>
      <c r="E30" s="14">
        <v>80550</v>
      </c>
      <c r="F30" s="14">
        <v>81356.6</v>
      </c>
    </row>
    <row r="31" spans="2:6" ht="78.75" customHeight="1">
      <c r="B31" s="12" t="s">
        <v>15</v>
      </c>
      <c r="C31" s="13" t="s">
        <v>95</v>
      </c>
      <c r="D31" s="14">
        <v>451</v>
      </c>
      <c r="E31" s="14">
        <v>455.2</v>
      </c>
      <c r="F31" s="14">
        <v>459.5</v>
      </c>
    </row>
    <row r="32" spans="2:6" ht="25.5" customHeight="1">
      <c r="B32" s="12" t="s">
        <v>75</v>
      </c>
      <c r="C32" s="13" t="s">
        <v>76</v>
      </c>
      <c r="D32" s="14">
        <v>649</v>
      </c>
      <c r="E32" s="14">
        <v>655.2</v>
      </c>
      <c r="F32" s="14">
        <v>661.6</v>
      </c>
    </row>
    <row r="33" spans="2:6" ht="63.75" customHeight="1">
      <c r="B33" s="12" t="s">
        <v>41</v>
      </c>
      <c r="C33" s="15" t="s">
        <v>96</v>
      </c>
      <c r="D33" s="14">
        <v>161.4</v>
      </c>
      <c r="E33" s="14">
        <v>163</v>
      </c>
      <c r="F33" s="14">
        <v>164.7</v>
      </c>
    </row>
    <row r="34" spans="2:6" ht="29.25" customHeight="1">
      <c r="B34" s="25" t="s">
        <v>163</v>
      </c>
      <c r="C34" s="52" t="s">
        <v>164</v>
      </c>
      <c r="D34" s="26">
        <v>12752.4</v>
      </c>
      <c r="E34" s="26">
        <v>14384.6</v>
      </c>
      <c r="F34" s="26">
        <v>15713</v>
      </c>
    </row>
    <row r="35" spans="2:6" ht="27.75" customHeight="1">
      <c r="B35" s="25" t="s">
        <v>165</v>
      </c>
      <c r="C35" s="52" t="s">
        <v>166</v>
      </c>
      <c r="D35" s="26">
        <v>12752.4</v>
      </c>
      <c r="E35" s="26">
        <v>14384.6</v>
      </c>
      <c r="F35" s="26">
        <v>15713</v>
      </c>
    </row>
    <row r="36" spans="2:6" ht="50.25" customHeight="1">
      <c r="B36" s="12" t="s">
        <v>167</v>
      </c>
      <c r="C36" s="15" t="s">
        <v>170</v>
      </c>
      <c r="D36" s="14">
        <v>4221</v>
      </c>
      <c r="E36" s="14">
        <v>4411.6</v>
      </c>
      <c r="F36" s="14">
        <v>4924.5</v>
      </c>
    </row>
    <row r="37" spans="2:6" ht="64.5" customHeight="1">
      <c r="B37" s="12" t="s">
        <v>168</v>
      </c>
      <c r="C37" s="15" t="s">
        <v>171</v>
      </c>
      <c r="D37" s="14">
        <v>36.8</v>
      </c>
      <c r="E37" s="14">
        <v>35.9</v>
      </c>
      <c r="F37" s="14">
        <v>38.8</v>
      </c>
    </row>
    <row r="38" spans="2:6" ht="51.75" customHeight="1">
      <c r="B38" s="12" t="s">
        <v>169</v>
      </c>
      <c r="C38" s="15" t="s">
        <v>172</v>
      </c>
      <c r="D38" s="14">
        <v>9224.2</v>
      </c>
      <c r="E38" s="14">
        <v>10631.1</v>
      </c>
      <c r="F38" s="14">
        <v>11735.2</v>
      </c>
    </row>
    <row r="39" spans="2:6" ht="51.75" customHeight="1">
      <c r="B39" s="12" t="s">
        <v>173</v>
      </c>
      <c r="C39" s="15" t="s">
        <v>174</v>
      </c>
      <c r="D39" s="14">
        <v>-729.6</v>
      </c>
      <c r="E39" s="14">
        <v>-694</v>
      </c>
      <c r="F39" s="14">
        <v>-985.5</v>
      </c>
    </row>
    <row r="40" spans="2:6" ht="23.25" customHeight="1">
      <c r="B40" s="25" t="s">
        <v>16</v>
      </c>
      <c r="C40" s="24" t="s">
        <v>17</v>
      </c>
      <c r="D40" s="26">
        <v>7417</v>
      </c>
      <c r="E40" s="26">
        <v>6414</v>
      </c>
      <c r="F40" s="26">
        <v>6671</v>
      </c>
    </row>
    <row r="41" spans="2:6" ht="18" customHeight="1">
      <c r="B41" s="12" t="s">
        <v>50</v>
      </c>
      <c r="C41" s="13" t="s">
        <v>6</v>
      </c>
      <c r="D41" s="14">
        <v>6991</v>
      </c>
      <c r="E41" s="14">
        <v>5971</v>
      </c>
      <c r="F41" s="14">
        <v>6210</v>
      </c>
    </row>
    <row r="42" spans="2:6" ht="16.5" customHeight="1">
      <c r="B42" s="12" t="s">
        <v>42</v>
      </c>
      <c r="C42" s="13" t="s">
        <v>6</v>
      </c>
      <c r="D42" s="14">
        <v>6991</v>
      </c>
      <c r="E42" s="14">
        <v>5971</v>
      </c>
      <c r="F42" s="14">
        <v>6210</v>
      </c>
    </row>
    <row r="43" spans="2:6" ht="16.5" customHeight="1">
      <c r="B43" s="12" t="s">
        <v>51</v>
      </c>
      <c r="C43" s="27" t="s">
        <v>5</v>
      </c>
      <c r="D43" s="14">
        <v>21</v>
      </c>
      <c r="E43" s="14">
        <v>22</v>
      </c>
      <c r="F43" s="14">
        <v>23</v>
      </c>
    </row>
    <row r="44" spans="2:6" ht="19.5" customHeight="1">
      <c r="B44" s="12" t="s">
        <v>43</v>
      </c>
      <c r="C44" s="27" t="s">
        <v>5</v>
      </c>
      <c r="D44" s="14">
        <v>21</v>
      </c>
      <c r="E44" s="14">
        <v>22</v>
      </c>
      <c r="F44" s="14">
        <v>23</v>
      </c>
    </row>
    <row r="45" spans="2:6" ht="20.25" customHeight="1">
      <c r="B45" s="12" t="s">
        <v>70</v>
      </c>
      <c r="C45" s="13" t="s">
        <v>71</v>
      </c>
      <c r="D45" s="14">
        <v>405</v>
      </c>
      <c r="E45" s="14">
        <v>421</v>
      </c>
      <c r="F45" s="14">
        <v>438</v>
      </c>
    </row>
    <row r="46" spans="2:6" ht="26.25" customHeight="1">
      <c r="B46" s="12" t="s">
        <v>72</v>
      </c>
      <c r="C46" s="13" t="s">
        <v>73</v>
      </c>
      <c r="D46" s="14">
        <v>405</v>
      </c>
      <c r="E46" s="14">
        <v>421</v>
      </c>
      <c r="F46" s="14">
        <v>438</v>
      </c>
    </row>
    <row r="47" spans="2:6" ht="24.75" customHeight="1">
      <c r="B47" s="25" t="s">
        <v>18</v>
      </c>
      <c r="C47" s="28" t="s">
        <v>19</v>
      </c>
      <c r="D47" s="26">
        <v>920</v>
      </c>
      <c r="E47" s="26">
        <v>910</v>
      </c>
      <c r="F47" s="26">
        <v>925</v>
      </c>
    </row>
    <row r="48" spans="2:6" ht="26.25" customHeight="1">
      <c r="B48" s="12" t="s">
        <v>52</v>
      </c>
      <c r="C48" s="13" t="s">
        <v>53</v>
      </c>
      <c r="D48" s="14">
        <v>905</v>
      </c>
      <c r="E48" s="14">
        <v>905</v>
      </c>
      <c r="F48" s="14">
        <v>905</v>
      </c>
    </row>
    <row r="49" spans="2:6" ht="37.5" customHeight="1">
      <c r="B49" s="12" t="s">
        <v>22</v>
      </c>
      <c r="C49" s="13" t="s">
        <v>23</v>
      </c>
      <c r="D49" s="14">
        <v>905</v>
      </c>
      <c r="E49" s="14">
        <v>905</v>
      </c>
      <c r="F49" s="14">
        <v>905</v>
      </c>
    </row>
    <row r="50" spans="2:6" ht="25.5" customHeight="1">
      <c r="B50" s="12" t="s">
        <v>54</v>
      </c>
      <c r="C50" s="13" t="s">
        <v>55</v>
      </c>
      <c r="D50" s="14">
        <v>15</v>
      </c>
      <c r="E50" s="14">
        <v>5</v>
      </c>
      <c r="F50" s="14">
        <v>20</v>
      </c>
    </row>
    <row r="51" spans="2:6" ht="26.25" customHeight="1">
      <c r="B51" s="12" t="s">
        <v>20</v>
      </c>
      <c r="C51" s="13" t="s">
        <v>21</v>
      </c>
      <c r="D51" s="29">
        <v>15</v>
      </c>
      <c r="E51" s="14">
        <v>5</v>
      </c>
      <c r="F51" s="14">
        <v>20</v>
      </c>
    </row>
    <row r="52" spans="2:6" ht="28.5" customHeight="1">
      <c r="B52" s="25" t="s">
        <v>24</v>
      </c>
      <c r="C52" s="24" t="s">
        <v>25</v>
      </c>
      <c r="D52" s="26">
        <v>5740.6</v>
      </c>
      <c r="E52" s="26">
        <v>4887</v>
      </c>
      <c r="F52" s="26">
        <v>4887</v>
      </c>
    </row>
    <row r="53" spans="2:6" ht="63" customHeight="1">
      <c r="B53" s="12" t="s">
        <v>56</v>
      </c>
      <c r="C53" s="13" t="s">
        <v>57</v>
      </c>
      <c r="D53" s="14">
        <v>5146.6</v>
      </c>
      <c r="E53" s="14">
        <v>4293</v>
      </c>
      <c r="F53" s="14">
        <v>4293</v>
      </c>
    </row>
    <row r="54" spans="2:6" ht="39" customHeight="1">
      <c r="B54" s="9" t="s">
        <v>58</v>
      </c>
      <c r="C54" s="13" t="s">
        <v>97</v>
      </c>
      <c r="D54" s="11">
        <v>2833.6</v>
      </c>
      <c r="E54" s="14">
        <v>1980</v>
      </c>
      <c r="F54" s="14">
        <v>1980</v>
      </c>
    </row>
    <row r="55" spans="2:6" ht="66.75" customHeight="1">
      <c r="B55" s="30" t="s">
        <v>184</v>
      </c>
      <c r="C55" s="53" t="s">
        <v>183</v>
      </c>
      <c r="D55" s="31">
        <v>1147.7</v>
      </c>
      <c r="E55" s="14">
        <v>530</v>
      </c>
      <c r="F55" s="14">
        <v>530</v>
      </c>
    </row>
    <row r="56" spans="2:6" ht="52.5" customHeight="1">
      <c r="B56" s="30" t="s">
        <v>91</v>
      </c>
      <c r="C56" s="15" t="s">
        <v>90</v>
      </c>
      <c r="D56" s="31">
        <v>1685.9</v>
      </c>
      <c r="E56" s="14">
        <v>1450</v>
      </c>
      <c r="F56" s="14">
        <v>1450</v>
      </c>
    </row>
    <row r="57" spans="2:6" ht="51.75" customHeight="1">
      <c r="B57" s="30" t="s">
        <v>98</v>
      </c>
      <c r="C57" s="15" t="s">
        <v>99</v>
      </c>
      <c r="D57" s="31">
        <v>26.8</v>
      </c>
      <c r="E57" s="14">
        <v>26.8</v>
      </c>
      <c r="F57" s="14">
        <v>26.8</v>
      </c>
    </row>
    <row r="58" spans="2:6" ht="40.5" customHeight="1">
      <c r="B58" s="30" t="s">
        <v>125</v>
      </c>
      <c r="C58" s="15" t="s">
        <v>100</v>
      </c>
      <c r="D58" s="31">
        <v>26.8</v>
      </c>
      <c r="E58" s="14">
        <v>26.8</v>
      </c>
      <c r="F58" s="14">
        <v>26.8</v>
      </c>
    </row>
    <row r="59" spans="2:6" ht="27" customHeight="1">
      <c r="B59" s="30" t="s">
        <v>60</v>
      </c>
      <c r="C59" s="15" t="s">
        <v>61</v>
      </c>
      <c r="D59" s="31">
        <v>2286.2</v>
      </c>
      <c r="E59" s="14">
        <v>2286.2</v>
      </c>
      <c r="F59" s="14">
        <v>2286.2</v>
      </c>
    </row>
    <row r="60" spans="2:6" ht="24.75" customHeight="1">
      <c r="B60" s="30" t="s">
        <v>59</v>
      </c>
      <c r="C60" s="15" t="s">
        <v>62</v>
      </c>
      <c r="D60" s="31">
        <v>2286.2</v>
      </c>
      <c r="E60" s="14">
        <v>2286.2</v>
      </c>
      <c r="F60" s="14">
        <v>2286.2</v>
      </c>
    </row>
    <row r="61" spans="2:6" ht="21.75" customHeight="1">
      <c r="B61" s="38" t="s">
        <v>101</v>
      </c>
      <c r="C61" s="39" t="s">
        <v>102</v>
      </c>
      <c r="D61" s="40">
        <v>594</v>
      </c>
      <c r="E61" s="14">
        <v>594</v>
      </c>
      <c r="F61" s="14">
        <v>594</v>
      </c>
    </row>
    <row r="62" spans="2:6" ht="38.25" customHeight="1">
      <c r="B62" s="38" t="s">
        <v>103</v>
      </c>
      <c r="C62" s="39" t="s">
        <v>104</v>
      </c>
      <c r="D62" s="40">
        <v>594</v>
      </c>
      <c r="E62" s="14">
        <v>594</v>
      </c>
      <c r="F62" s="14">
        <v>594</v>
      </c>
    </row>
    <row r="63" spans="2:6" ht="37.5" customHeight="1">
      <c r="B63" s="30" t="s">
        <v>105</v>
      </c>
      <c r="C63" s="15" t="s">
        <v>106</v>
      </c>
      <c r="D63" s="31">
        <v>594</v>
      </c>
      <c r="E63" s="14">
        <v>594</v>
      </c>
      <c r="F63" s="14">
        <v>594</v>
      </c>
    </row>
    <row r="64" spans="2:6" ht="18" customHeight="1">
      <c r="B64" s="32" t="s">
        <v>26</v>
      </c>
      <c r="C64" s="33" t="s">
        <v>27</v>
      </c>
      <c r="D64" s="34">
        <v>439.8</v>
      </c>
      <c r="E64" s="42">
        <v>457.4</v>
      </c>
      <c r="F64" s="42">
        <v>475.7</v>
      </c>
    </row>
    <row r="65" spans="2:6" ht="17.25" customHeight="1">
      <c r="B65" s="35" t="s">
        <v>63</v>
      </c>
      <c r="C65" s="36" t="s">
        <v>64</v>
      </c>
      <c r="D65" s="37">
        <v>439.8</v>
      </c>
      <c r="E65" s="14">
        <v>457.4</v>
      </c>
      <c r="F65" s="14">
        <v>475.7</v>
      </c>
    </row>
    <row r="66" spans="2:6" ht="24" customHeight="1">
      <c r="B66" s="12" t="s">
        <v>44</v>
      </c>
      <c r="C66" s="13" t="s">
        <v>45</v>
      </c>
      <c r="D66" s="14">
        <v>74.9</v>
      </c>
      <c r="E66" s="14">
        <v>77.9</v>
      </c>
      <c r="F66" s="14">
        <v>81</v>
      </c>
    </row>
    <row r="67" spans="2:6" ht="18" customHeight="1">
      <c r="B67" s="35" t="s">
        <v>46</v>
      </c>
      <c r="C67" s="36" t="s">
        <v>47</v>
      </c>
      <c r="D67" s="37">
        <v>242.8</v>
      </c>
      <c r="E67" s="14">
        <v>252.5</v>
      </c>
      <c r="F67" s="14">
        <v>262.6</v>
      </c>
    </row>
    <row r="68" spans="2:6" ht="20.25" customHeight="1">
      <c r="B68" s="12" t="s">
        <v>48</v>
      </c>
      <c r="C68" s="13" t="s">
        <v>233</v>
      </c>
      <c r="D68" s="14">
        <v>122.1</v>
      </c>
      <c r="E68" s="14">
        <v>127</v>
      </c>
      <c r="F68" s="14">
        <v>132.1</v>
      </c>
    </row>
    <row r="69" spans="2:6" ht="20.25" customHeight="1">
      <c r="B69" s="35" t="s">
        <v>234</v>
      </c>
      <c r="C69" s="36" t="s">
        <v>235</v>
      </c>
      <c r="D69" s="37">
        <v>122.1</v>
      </c>
      <c r="E69" s="14">
        <v>127</v>
      </c>
      <c r="F69" s="14">
        <v>132.1</v>
      </c>
    </row>
    <row r="70" spans="2:6" ht="27.75" customHeight="1">
      <c r="B70" s="32" t="s">
        <v>107</v>
      </c>
      <c r="C70" s="33" t="s">
        <v>108</v>
      </c>
      <c r="D70" s="34">
        <v>117</v>
      </c>
      <c r="E70" s="26">
        <v>25</v>
      </c>
      <c r="F70" s="26">
        <v>25</v>
      </c>
    </row>
    <row r="71" spans="2:6" ht="21" customHeight="1">
      <c r="B71" s="35" t="s">
        <v>111</v>
      </c>
      <c r="C71" s="36" t="s">
        <v>112</v>
      </c>
      <c r="D71" s="37">
        <v>25</v>
      </c>
      <c r="E71" s="14">
        <v>25</v>
      </c>
      <c r="F71" s="14">
        <v>25</v>
      </c>
    </row>
    <row r="72" spans="2:6" ht="20.25" customHeight="1">
      <c r="B72" s="35" t="s">
        <v>109</v>
      </c>
      <c r="C72" s="36" t="s">
        <v>110</v>
      </c>
      <c r="D72" s="37">
        <v>25</v>
      </c>
      <c r="E72" s="14">
        <v>25</v>
      </c>
      <c r="F72" s="14">
        <v>25</v>
      </c>
    </row>
    <row r="73" spans="2:6" ht="25.5" customHeight="1">
      <c r="B73" s="12" t="s">
        <v>113</v>
      </c>
      <c r="C73" s="13" t="s">
        <v>114</v>
      </c>
      <c r="D73" s="37">
        <v>25</v>
      </c>
      <c r="E73" s="14">
        <v>25</v>
      </c>
      <c r="F73" s="14">
        <v>25</v>
      </c>
    </row>
    <row r="74" spans="2:6" ht="20.25" customHeight="1">
      <c r="B74" s="35" t="s">
        <v>236</v>
      </c>
      <c r="C74" s="36" t="s">
        <v>237</v>
      </c>
      <c r="D74" s="37">
        <v>92</v>
      </c>
      <c r="E74" s="14">
        <v>0</v>
      </c>
      <c r="F74" s="14">
        <v>0</v>
      </c>
    </row>
    <row r="75" spans="2:6" ht="21" customHeight="1">
      <c r="B75" s="35" t="s">
        <v>238</v>
      </c>
      <c r="C75" s="36" t="s">
        <v>239</v>
      </c>
      <c r="D75" s="37">
        <v>92</v>
      </c>
      <c r="E75" s="14">
        <v>0</v>
      </c>
      <c r="F75" s="14">
        <v>0</v>
      </c>
    </row>
    <row r="76" spans="2:6" ht="21" customHeight="1">
      <c r="B76" s="35" t="s">
        <v>240</v>
      </c>
      <c r="C76" s="36" t="s">
        <v>241</v>
      </c>
      <c r="D76" s="37">
        <v>92</v>
      </c>
      <c r="E76" s="14">
        <v>0</v>
      </c>
      <c r="F76" s="14">
        <v>0</v>
      </c>
    </row>
    <row r="77" spans="2:6" ht="23.25" customHeight="1">
      <c r="B77" s="32" t="s">
        <v>28</v>
      </c>
      <c r="C77" s="33" t="s">
        <v>29</v>
      </c>
      <c r="D77" s="34">
        <v>7200</v>
      </c>
      <c r="E77" s="26">
        <v>5250</v>
      </c>
      <c r="F77" s="26">
        <v>6850</v>
      </c>
    </row>
    <row r="78" spans="2:6" ht="27" customHeight="1">
      <c r="B78" s="35" t="s">
        <v>65</v>
      </c>
      <c r="C78" s="36" t="s">
        <v>115</v>
      </c>
      <c r="D78" s="37">
        <v>7200</v>
      </c>
      <c r="E78" s="14">
        <v>5250</v>
      </c>
      <c r="F78" s="14">
        <v>6850</v>
      </c>
    </row>
    <row r="79" spans="2:6" ht="26.25" customHeight="1">
      <c r="B79" s="35" t="s">
        <v>66</v>
      </c>
      <c r="C79" s="36" t="s">
        <v>67</v>
      </c>
      <c r="D79" s="37">
        <v>7200</v>
      </c>
      <c r="E79" s="14">
        <v>5250</v>
      </c>
      <c r="F79" s="14">
        <v>6850</v>
      </c>
    </row>
    <row r="80" spans="2:6" ht="38.25" customHeight="1">
      <c r="B80" s="35" t="s">
        <v>186</v>
      </c>
      <c r="C80" s="54" t="s">
        <v>185</v>
      </c>
      <c r="D80" s="37">
        <v>200</v>
      </c>
      <c r="E80" s="14">
        <v>1400</v>
      </c>
      <c r="F80" s="14">
        <v>6800</v>
      </c>
    </row>
    <row r="81" spans="2:6" ht="39" customHeight="1">
      <c r="B81" s="12" t="s">
        <v>92</v>
      </c>
      <c r="C81" s="13" t="s">
        <v>93</v>
      </c>
      <c r="D81" s="14">
        <v>7000</v>
      </c>
      <c r="E81" s="14">
        <v>3850</v>
      </c>
      <c r="F81" s="14">
        <v>50</v>
      </c>
    </row>
    <row r="82" spans="2:6" ht="21" customHeight="1">
      <c r="B82" s="32" t="s">
        <v>30</v>
      </c>
      <c r="C82" s="33" t="s">
        <v>31</v>
      </c>
      <c r="D82" s="34">
        <v>1843.4</v>
      </c>
      <c r="E82" s="26">
        <v>1985.5</v>
      </c>
      <c r="F82" s="26">
        <v>1952.6</v>
      </c>
    </row>
    <row r="83" spans="2:6" ht="36.75" customHeight="1">
      <c r="B83" s="35" t="s">
        <v>49</v>
      </c>
      <c r="C83" s="36" t="s">
        <v>117</v>
      </c>
      <c r="D83" s="37">
        <v>177</v>
      </c>
      <c r="E83" s="14">
        <v>213</v>
      </c>
      <c r="F83" s="14">
        <v>226</v>
      </c>
    </row>
    <row r="84" spans="2:6" ht="38.25" customHeight="1">
      <c r="B84" s="35" t="s">
        <v>74</v>
      </c>
      <c r="C84" s="36" t="s">
        <v>116</v>
      </c>
      <c r="D84" s="37">
        <v>177</v>
      </c>
      <c r="E84" s="14">
        <v>213</v>
      </c>
      <c r="F84" s="14">
        <v>226</v>
      </c>
    </row>
    <row r="85" spans="2:6" ht="27.75" customHeight="1">
      <c r="B85" s="35" t="s">
        <v>175</v>
      </c>
      <c r="C85" s="36" t="s">
        <v>176</v>
      </c>
      <c r="D85" s="37">
        <v>29</v>
      </c>
      <c r="E85" s="14">
        <v>39</v>
      </c>
      <c r="F85" s="14">
        <v>51</v>
      </c>
    </row>
    <row r="86" spans="2:6" ht="27" customHeight="1">
      <c r="B86" s="12" t="s">
        <v>177</v>
      </c>
      <c r="C86" s="13" t="s">
        <v>178</v>
      </c>
      <c r="D86" s="14">
        <v>29</v>
      </c>
      <c r="E86" s="14">
        <v>39</v>
      </c>
      <c r="F86" s="14">
        <v>51</v>
      </c>
    </row>
    <row r="87" spans="2:6" ht="39" customHeight="1">
      <c r="B87" s="35" t="s">
        <v>83</v>
      </c>
      <c r="C87" s="36" t="s">
        <v>84</v>
      </c>
      <c r="D87" s="37">
        <v>108</v>
      </c>
      <c r="E87" s="14">
        <v>99</v>
      </c>
      <c r="F87" s="14">
        <v>119</v>
      </c>
    </row>
    <row r="88" spans="2:6" ht="27" customHeight="1">
      <c r="B88" s="12" t="s">
        <v>118</v>
      </c>
      <c r="C88" s="13" t="s">
        <v>119</v>
      </c>
      <c r="D88" s="14">
        <v>8.5</v>
      </c>
      <c r="E88" s="14">
        <v>8.5</v>
      </c>
      <c r="F88" s="14">
        <v>8.5</v>
      </c>
    </row>
    <row r="89" spans="2:6" ht="39" customHeight="1">
      <c r="B89" s="12" t="s">
        <v>85</v>
      </c>
      <c r="C89" s="13" t="s">
        <v>86</v>
      </c>
      <c r="D89" s="14">
        <v>8.5</v>
      </c>
      <c r="E89" s="14">
        <v>8.5</v>
      </c>
      <c r="F89" s="14">
        <v>8.5</v>
      </c>
    </row>
    <row r="90" spans="2:6" ht="26.25" customHeight="1">
      <c r="B90" s="35" t="s">
        <v>68</v>
      </c>
      <c r="C90" s="36" t="s">
        <v>69</v>
      </c>
      <c r="D90" s="37">
        <v>1520.9</v>
      </c>
      <c r="E90" s="14">
        <v>1626</v>
      </c>
      <c r="F90" s="14">
        <v>1548.1</v>
      </c>
    </row>
    <row r="91" spans="2:6" ht="26.25" customHeight="1">
      <c r="B91" s="30" t="s">
        <v>7</v>
      </c>
      <c r="C91" s="15" t="s">
        <v>8</v>
      </c>
      <c r="D91" s="14">
        <v>1520.9</v>
      </c>
      <c r="E91" s="14">
        <v>1626</v>
      </c>
      <c r="F91" s="14">
        <v>1548.1</v>
      </c>
    </row>
    <row r="92" spans="2:6" ht="29.25" customHeight="1" thickBot="1">
      <c r="B92" s="4" t="s">
        <v>2</v>
      </c>
      <c r="C92" s="5" t="s">
        <v>32</v>
      </c>
      <c r="D92" s="47">
        <f>D93</f>
        <v>225220</v>
      </c>
      <c r="E92" s="48">
        <f>E94+E122+E141</f>
        <v>161870.5</v>
      </c>
      <c r="F92" s="48">
        <f>F94+F122+F141</f>
        <v>163626.5</v>
      </c>
    </row>
    <row r="93" spans="2:6" ht="49.5" customHeight="1" thickBot="1">
      <c r="B93" s="6" t="s">
        <v>33</v>
      </c>
      <c r="C93" s="3" t="s">
        <v>34</v>
      </c>
      <c r="D93" s="49">
        <f>D94+D97+D122+D141</f>
        <v>225220</v>
      </c>
      <c r="E93" s="49">
        <f>E94+E122+E141</f>
        <v>161870.5</v>
      </c>
      <c r="F93" s="49">
        <f>F94+F122+F141</f>
        <v>163626.5</v>
      </c>
    </row>
    <row r="94" spans="2:6" ht="25.5" customHeight="1">
      <c r="B94" s="43" t="s">
        <v>139</v>
      </c>
      <c r="C94" s="22" t="s">
        <v>140</v>
      </c>
      <c r="D94" s="44">
        <f>D95</f>
        <v>31429</v>
      </c>
      <c r="E94" s="44">
        <f>E95</f>
        <v>29185</v>
      </c>
      <c r="F94" s="44">
        <f>F95</f>
        <v>26833</v>
      </c>
    </row>
    <row r="95" spans="2:6" ht="23.25" customHeight="1">
      <c r="B95" s="35" t="s">
        <v>141</v>
      </c>
      <c r="C95" s="36" t="s">
        <v>77</v>
      </c>
      <c r="D95" s="37">
        <v>31429</v>
      </c>
      <c r="E95" s="37">
        <v>29185</v>
      </c>
      <c r="F95" s="37">
        <v>26833</v>
      </c>
    </row>
    <row r="96" spans="2:6" ht="24.75" customHeight="1">
      <c r="B96" s="12" t="s">
        <v>142</v>
      </c>
      <c r="C96" s="13" t="s">
        <v>35</v>
      </c>
      <c r="D96" s="14">
        <v>31429</v>
      </c>
      <c r="E96" s="14">
        <v>29185</v>
      </c>
      <c r="F96" s="14">
        <v>26833</v>
      </c>
    </row>
    <row r="97" spans="1:6" ht="28.5" customHeight="1">
      <c r="A97" s="2"/>
      <c r="B97" s="25" t="s">
        <v>143</v>
      </c>
      <c r="C97" s="24" t="s">
        <v>120</v>
      </c>
      <c r="D97" s="55">
        <f>D98+D100+D102+D104+D106+D108</f>
        <v>53859.09999999999</v>
      </c>
      <c r="E97" s="26">
        <v>0</v>
      </c>
      <c r="F97" s="26">
        <v>0</v>
      </c>
    </row>
    <row r="98" spans="1:6" ht="51.75" customHeight="1">
      <c r="A98" s="2"/>
      <c r="B98" s="35" t="s">
        <v>206</v>
      </c>
      <c r="C98" s="36" t="s">
        <v>207</v>
      </c>
      <c r="D98" s="29">
        <v>17959.8</v>
      </c>
      <c r="E98" s="14"/>
      <c r="F98" s="14"/>
    </row>
    <row r="99" spans="1:6" ht="50.25" customHeight="1">
      <c r="A99" s="2"/>
      <c r="B99" s="35" t="s">
        <v>208</v>
      </c>
      <c r="C99" s="36" t="s">
        <v>209</v>
      </c>
      <c r="D99" s="29">
        <v>17959.8</v>
      </c>
      <c r="E99" s="60"/>
      <c r="F99" s="60"/>
    </row>
    <row r="100" spans="1:6" ht="39" customHeight="1">
      <c r="A100" s="2"/>
      <c r="B100" s="35" t="s">
        <v>210</v>
      </c>
      <c r="C100" s="36" t="s">
        <v>211</v>
      </c>
      <c r="D100" s="29">
        <v>333.6</v>
      </c>
      <c r="E100" s="14"/>
      <c r="F100" s="14"/>
    </row>
    <row r="101" spans="1:6" ht="38.25" customHeight="1">
      <c r="A101" s="2"/>
      <c r="B101" s="35" t="s">
        <v>212</v>
      </c>
      <c r="C101" s="36" t="s">
        <v>213</v>
      </c>
      <c r="D101" s="29">
        <v>333.6</v>
      </c>
      <c r="E101" s="14"/>
      <c r="F101" s="14"/>
    </row>
    <row r="102" spans="1:6" ht="26.25" customHeight="1">
      <c r="A102" s="2"/>
      <c r="B102" s="12" t="s">
        <v>214</v>
      </c>
      <c r="C102" s="13" t="s">
        <v>215</v>
      </c>
      <c r="D102" s="29">
        <v>2511.6</v>
      </c>
      <c r="E102" s="14"/>
      <c r="F102" s="14"/>
    </row>
    <row r="103" spans="1:6" ht="24.75" customHeight="1">
      <c r="A103" s="2"/>
      <c r="B103" s="35" t="s">
        <v>216</v>
      </c>
      <c r="C103" s="36" t="s">
        <v>217</v>
      </c>
      <c r="D103" s="29">
        <v>2511.6</v>
      </c>
      <c r="E103" s="14"/>
      <c r="F103" s="14"/>
    </row>
    <row r="104" spans="1:6" ht="19.5" customHeight="1">
      <c r="A104" s="2"/>
      <c r="B104" s="35" t="s">
        <v>242</v>
      </c>
      <c r="C104" s="36" t="s">
        <v>243</v>
      </c>
      <c r="D104" s="29">
        <v>144.2</v>
      </c>
      <c r="E104" s="14"/>
      <c r="F104" s="14"/>
    </row>
    <row r="105" spans="1:6" ht="21" customHeight="1">
      <c r="A105" s="2"/>
      <c r="B105" s="35" t="s">
        <v>244</v>
      </c>
      <c r="C105" s="36" t="s">
        <v>245</v>
      </c>
      <c r="D105" s="29">
        <v>144.2</v>
      </c>
      <c r="E105" s="14"/>
      <c r="F105" s="14"/>
    </row>
    <row r="106" spans="1:6" ht="38.25" customHeight="1">
      <c r="A106" s="2"/>
      <c r="B106" s="12" t="s">
        <v>218</v>
      </c>
      <c r="C106" s="13" t="s">
        <v>219</v>
      </c>
      <c r="D106" s="29">
        <v>6363.7</v>
      </c>
      <c r="E106" s="14"/>
      <c r="F106" s="14"/>
    </row>
    <row r="107" spans="1:6" ht="37.5" customHeight="1">
      <c r="A107" s="2"/>
      <c r="B107" s="35" t="s">
        <v>220</v>
      </c>
      <c r="C107" s="36" t="s">
        <v>221</v>
      </c>
      <c r="D107" s="29">
        <v>6363.7</v>
      </c>
      <c r="E107" s="14"/>
      <c r="F107" s="14"/>
    </row>
    <row r="108" spans="1:6" ht="21" customHeight="1">
      <c r="A108" s="2"/>
      <c r="B108" s="35" t="s">
        <v>188</v>
      </c>
      <c r="C108" s="36" t="s">
        <v>189</v>
      </c>
      <c r="D108" s="59">
        <f>D109</f>
        <v>26546.199999999997</v>
      </c>
      <c r="E108" s="60"/>
      <c r="F108" s="60"/>
    </row>
    <row r="109" spans="1:6" ht="21.75" customHeight="1">
      <c r="A109" s="2"/>
      <c r="B109" s="12" t="s">
        <v>190</v>
      </c>
      <c r="C109" s="13" t="s">
        <v>191</v>
      </c>
      <c r="D109" s="58">
        <f>D110+D111+D112+D113+D114+D115+D116+D117+D118+D119+D120+D121</f>
        <v>26546.199999999997</v>
      </c>
      <c r="E109" s="11"/>
      <c r="F109" s="11"/>
    </row>
    <row r="110" spans="1:6" ht="63.75" customHeight="1">
      <c r="A110" s="2"/>
      <c r="B110" s="12" t="s">
        <v>190</v>
      </c>
      <c r="C110" s="13" t="s">
        <v>192</v>
      </c>
      <c r="D110" s="58">
        <v>1184.3</v>
      </c>
      <c r="E110" s="11"/>
      <c r="F110" s="11"/>
    </row>
    <row r="111" spans="1:6" ht="24.75" customHeight="1">
      <c r="A111" s="2"/>
      <c r="B111" s="12" t="s">
        <v>190</v>
      </c>
      <c r="C111" s="13" t="s">
        <v>193</v>
      </c>
      <c r="D111" s="58">
        <v>1211.8</v>
      </c>
      <c r="E111" s="11"/>
      <c r="F111" s="11"/>
    </row>
    <row r="112" spans="1:6" ht="28.5" customHeight="1">
      <c r="A112" s="2"/>
      <c r="B112" s="12" t="s">
        <v>190</v>
      </c>
      <c r="C112" s="13" t="s">
        <v>194</v>
      </c>
      <c r="D112" s="58">
        <v>793.2</v>
      </c>
      <c r="E112" s="11"/>
      <c r="F112" s="11"/>
    </row>
    <row r="113" spans="1:6" ht="53.25" customHeight="1">
      <c r="A113" s="2"/>
      <c r="B113" s="12" t="s">
        <v>190</v>
      </c>
      <c r="C113" s="15" t="s">
        <v>195</v>
      </c>
      <c r="D113" s="58">
        <v>1291.5</v>
      </c>
      <c r="E113" s="11"/>
      <c r="F113" s="11"/>
    </row>
    <row r="114" spans="1:6" ht="53.25" customHeight="1">
      <c r="A114" s="2"/>
      <c r="B114" s="12" t="s">
        <v>190</v>
      </c>
      <c r="C114" s="15" t="s">
        <v>196</v>
      </c>
      <c r="D114" s="29">
        <v>108</v>
      </c>
      <c r="E114" s="14"/>
      <c r="F114" s="14"/>
    </row>
    <row r="115" spans="1:6" ht="25.5" customHeight="1">
      <c r="A115" s="2"/>
      <c r="B115" s="56" t="s">
        <v>190</v>
      </c>
      <c r="C115" s="54" t="s">
        <v>197</v>
      </c>
      <c r="D115" s="58">
        <v>118.4</v>
      </c>
      <c r="E115" s="11"/>
      <c r="F115" s="11"/>
    </row>
    <row r="116" spans="1:6" ht="28.5" customHeight="1">
      <c r="A116" s="2"/>
      <c r="B116" s="9" t="s">
        <v>190</v>
      </c>
      <c r="C116" s="57" t="s">
        <v>198</v>
      </c>
      <c r="D116" s="58">
        <v>7593.9</v>
      </c>
      <c r="E116" s="11"/>
      <c r="F116" s="11"/>
    </row>
    <row r="117" spans="1:6" ht="38.25" customHeight="1">
      <c r="A117" s="2"/>
      <c r="B117" s="9" t="s">
        <v>190</v>
      </c>
      <c r="C117" s="57" t="s">
        <v>199</v>
      </c>
      <c r="D117" s="58">
        <v>1011.8</v>
      </c>
      <c r="E117" s="11"/>
      <c r="F117" s="11"/>
    </row>
    <row r="118" spans="1:6" ht="38.25" customHeight="1">
      <c r="A118" s="2"/>
      <c r="B118" s="12" t="s">
        <v>190</v>
      </c>
      <c r="C118" s="13" t="s">
        <v>222</v>
      </c>
      <c r="D118" s="29">
        <v>1929</v>
      </c>
      <c r="E118" s="14"/>
      <c r="F118" s="14"/>
    </row>
    <row r="119" spans="1:6" ht="63" customHeight="1">
      <c r="A119" s="2"/>
      <c r="B119" s="9" t="s">
        <v>223</v>
      </c>
      <c r="C119" s="57" t="s">
        <v>224</v>
      </c>
      <c r="D119" s="58">
        <v>3318.3</v>
      </c>
      <c r="E119" s="11"/>
      <c r="F119" s="11"/>
    </row>
    <row r="120" spans="1:6" ht="38.25" customHeight="1">
      <c r="A120" s="2"/>
      <c r="B120" s="12" t="s">
        <v>190</v>
      </c>
      <c r="C120" s="13" t="s">
        <v>225</v>
      </c>
      <c r="D120" s="29">
        <v>6307.5</v>
      </c>
      <c r="E120" s="14"/>
      <c r="F120" s="14"/>
    </row>
    <row r="121" spans="1:6" ht="38.25" customHeight="1">
      <c r="A121" s="2"/>
      <c r="B121" s="9" t="s">
        <v>190</v>
      </c>
      <c r="C121" s="57" t="s">
        <v>246</v>
      </c>
      <c r="D121" s="58">
        <v>1678.5</v>
      </c>
      <c r="E121" s="11"/>
      <c r="F121" s="11"/>
    </row>
    <row r="122" spans="2:6" ht="30.75" customHeight="1">
      <c r="B122" s="25" t="s">
        <v>144</v>
      </c>
      <c r="C122" s="24" t="s">
        <v>145</v>
      </c>
      <c r="D122" s="50">
        <f>D123+D125+D127+D129+D131</f>
        <v>111301.3</v>
      </c>
      <c r="E122" s="50">
        <f>E123+E125+E127+E129+E131</f>
        <v>105908.5</v>
      </c>
      <c r="F122" s="50">
        <f>F123+F125+F127+F129+F131</f>
        <v>108929.3</v>
      </c>
    </row>
    <row r="123" spans="2:6" ht="26.25" customHeight="1">
      <c r="B123" s="12" t="s">
        <v>146</v>
      </c>
      <c r="C123" s="13" t="s">
        <v>78</v>
      </c>
      <c r="D123" s="29">
        <v>470</v>
      </c>
      <c r="E123" s="14">
        <v>485.3</v>
      </c>
      <c r="F123" s="14">
        <v>504.3</v>
      </c>
    </row>
    <row r="124" spans="2:6" ht="25.5" customHeight="1">
      <c r="B124" s="12" t="s">
        <v>147</v>
      </c>
      <c r="C124" s="13" t="s">
        <v>13</v>
      </c>
      <c r="D124" s="41">
        <v>470</v>
      </c>
      <c r="E124" s="37">
        <v>485.3</v>
      </c>
      <c r="F124" s="37">
        <v>504.3</v>
      </c>
    </row>
    <row r="125" spans="2:6" ht="51.75" customHeight="1">
      <c r="B125" s="12" t="s">
        <v>148</v>
      </c>
      <c r="C125" s="13" t="s">
        <v>131</v>
      </c>
      <c r="D125" s="14">
        <v>2288.5</v>
      </c>
      <c r="E125" s="14">
        <v>2288.5</v>
      </c>
      <c r="F125" s="14">
        <v>2288.5</v>
      </c>
    </row>
    <row r="126" spans="2:6" ht="51.75" customHeight="1">
      <c r="B126" s="12" t="s">
        <v>149</v>
      </c>
      <c r="C126" s="13" t="s">
        <v>132</v>
      </c>
      <c r="D126" s="14">
        <v>2288.5</v>
      </c>
      <c r="E126" s="14">
        <v>2288.5</v>
      </c>
      <c r="F126" s="14">
        <v>2288.5</v>
      </c>
    </row>
    <row r="127" spans="2:6" ht="40.5" customHeight="1">
      <c r="B127" s="12" t="s">
        <v>150</v>
      </c>
      <c r="C127" s="13" t="s">
        <v>121</v>
      </c>
      <c r="D127" s="14">
        <v>5144.1</v>
      </c>
      <c r="E127" s="14">
        <v>6001.4</v>
      </c>
      <c r="F127" s="14">
        <v>8573.4</v>
      </c>
    </row>
    <row r="128" spans="2:6" ht="39" customHeight="1">
      <c r="B128" s="12" t="s">
        <v>151</v>
      </c>
      <c r="C128" s="13" t="s">
        <v>122</v>
      </c>
      <c r="D128" s="14">
        <v>5144.1</v>
      </c>
      <c r="E128" s="14">
        <v>6001.4</v>
      </c>
      <c r="F128" s="14">
        <v>8573.4</v>
      </c>
    </row>
    <row r="129" spans="2:6" ht="39" customHeight="1">
      <c r="B129" s="12" t="s">
        <v>179</v>
      </c>
      <c r="C129" s="13" t="s">
        <v>180</v>
      </c>
      <c r="D129" s="14">
        <v>41.4</v>
      </c>
      <c r="E129" s="14">
        <v>2.8</v>
      </c>
      <c r="F129" s="14">
        <v>4.5</v>
      </c>
    </row>
    <row r="130" spans="2:6" ht="39" customHeight="1">
      <c r="B130" s="12" t="s">
        <v>181</v>
      </c>
      <c r="C130" s="13" t="s">
        <v>182</v>
      </c>
      <c r="D130" s="14">
        <v>41.4</v>
      </c>
      <c r="E130" s="14">
        <v>2.8</v>
      </c>
      <c r="F130" s="14">
        <v>4.5</v>
      </c>
    </row>
    <row r="131" spans="2:6" ht="22.5" customHeight="1">
      <c r="B131" s="12" t="s">
        <v>152</v>
      </c>
      <c r="C131" s="13" t="s">
        <v>79</v>
      </c>
      <c r="D131" s="14">
        <f>D132</f>
        <v>103357.3</v>
      </c>
      <c r="E131" s="14">
        <f>E132</f>
        <v>97130.5</v>
      </c>
      <c r="F131" s="14">
        <f>F132</f>
        <v>97558.6</v>
      </c>
    </row>
    <row r="132" spans="2:6" ht="22.5" customHeight="1">
      <c r="B132" s="12" t="s">
        <v>153</v>
      </c>
      <c r="C132" s="13" t="s">
        <v>80</v>
      </c>
      <c r="D132" s="14">
        <f>D133+D134+D135+D136+D137+D138+D139+D140</f>
        <v>103357.3</v>
      </c>
      <c r="E132" s="14">
        <f>E133+E134+E135+E136+E137+E138+E139</f>
        <v>97130.5</v>
      </c>
      <c r="F132" s="14">
        <f>F133+F134+F135+F136+F137+F138+F139</f>
        <v>97558.6</v>
      </c>
    </row>
    <row r="133" spans="2:6" ht="39" customHeight="1">
      <c r="B133" s="12" t="s">
        <v>155</v>
      </c>
      <c r="C133" s="13" t="s">
        <v>37</v>
      </c>
      <c r="D133" s="14">
        <v>8887.8</v>
      </c>
      <c r="E133" s="14">
        <v>9305.5</v>
      </c>
      <c r="F133" s="14">
        <v>9733.6</v>
      </c>
    </row>
    <row r="134" spans="2:6" ht="75.75" customHeight="1">
      <c r="B134" s="12" t="s">
        <v>154</v>
      </c>
      <c r="C134" s="13" t="s">
        <v>133</v>
      </c>
      <c r="D134" s="51">
        <v>68204.4</v>
      </c>
      <c r="E134" s="51">
        <v>61787.1</v>
      </c>
      <c r="F134" s="51">
        <v>61787.1</v>
      </c>
    </row>
    <row r="135" spans="2:6" ht="52.5" customHeight="1">
      <c r="B135" s="12" t="s">
        <v>156</v>
      </c>
      <c r="C135" s="13" t="s">
        <v>134</v>
      </c>
      <c r="D135" s="51">
        <v>24344.1</v>
      </c>
      <c r="E135" s="51">
        <v>24117.9</v>
      </c>
      <c r="F135" s="51">
        <v>24117.9</v>
      </c>
    </row>
    <row r="136" spans="2:6" ht="64.5" customHeight="1">
      <c r="B136" s="12" t="s">
        <v>153</v>
      </c>
      <c r="C136" s="13" t="s">
        <v>135</v>
      </c>
      <c r="D136" s="14">
        <v>1368</v>
      </c>
      <c r="E136" s="14">
        <v>1368</v>
      </c>
      <c r="F136" s="14">
        <v>1368</v>
      </c>
    </row>
    <row r="137" spans="2:6" ht="77.25" customHeight="1">
      <c r="B137" s="12" t="s">
        <v>155</v>
      </c>
      <c r="C137" s="13" t="s">
        <v>136</v>
      </c>
      <c r="D137" s="14">
        <v>89.3</v>
      </c>
      <c r="E137" s="14">
        <v>90.9</v>
      </c>
      <c r="F137" s="14">
        <v>90.9</v>
      </c>
    </row>
    <row r="138" spans="2:6" ht="51.75" customHeight="1">
      <c r="B138" s="12" t="s">
        <v>153</v>
      </c>
      <c r="C138" s="13" t="s">
        <v>137</v>
      </c>
      <c r="D138" s="14">
        <v>132</v>
      </c>
      <c r="E138" s="14">
        <v>132</v>
      </c>
      <c r="F138" s="14">
        <v>132</v>
      </c>
    </row>
    <row r="139" spans="2:6" ht="51.75" customHeight="1">
      <c r="B139" s="12" t="s">
        <v>157</v>
      </c>
      <c r="C139" s="13" t="s">
        <v>138</v>
      </c>
      <c r="D139" s="14">
        <v>329.1</v>
      </c>
      <c r="E139" s="14">
        <v>329.1</v>
      </c>
      <c r="F139" s="14">
        <v>329.1</v>
      </c>
    </row>
    <row r="140" spans="2:6" ht="79.5" customHeight="1">
      <c r="B140" s="12" t="s">
        <v>226</v>
      </c>
      <c r="C140" s="13" t="s">
        <v>227</v>
      </c>
      <c r="D140" s="14">
        <v>2.6</v>
      </c>
      <c r="E140" s="14"/>
      <c r="F140" s="14"/>
    </row>
    <row r="141" spans="2:6" ht="24.75" customHeight="1">
      <c r="B141" s="25" t="s">
        <v>158</v>
      </c>
      <c r="C141" s="28" t="s">
        <v>38</v>
      </c>
      <c r="D141" s="26">
        <f>D142+D144</f>
        <v>28630.6</v>
      </c>
      <c r="E141" s="26">
        <v>26777</v>
      </c>
      <c r="F141" s="26">
        <v>27864.2</v>
      </c>
    </row>
    <row r="142" spans="2:6" ht="39.75" customHeight="1">
      <c r="B142" s="35" t="s">
        <v>159</v>
      </c>
      <c r="C142" s="36" t="s">
        <v>81</v>
      </c>
      <c r="D142" s="37">
        <v>28220.6</v>
      </c>
      <c r="E142" s="37">
        <v>26777</v>
      </c>
      <c r="F142" s="37">
        <v>27864.2</v>
      </c>
    </row>
    <row r="143" spans="2:6" ht="41.25" customHeight="1">
      <c r="B143" s="12" t="s">
        <v>160</v>
      </c>
      <c r="C143" s="13" t="s">
        <v>39</v>
      </c>
      <c r="D143" s="37">
        <v>28220.6</v>
      </c>
      <c r="E143" s="37">
        <v>26777</v>
      </c>
      <c r="F143" s="37">
        <v>27864.2</v>
      </c>
    </row>
    <row r="144" spans="2:6" ht="24" customHeight="1">
      <c r="B144" s="12" t="s">
        <v>228</v>
      </c>
      <c r="C144" s="54" t="s">
        <v>229</v>
      </c>
      <c r="D144" s="14">
        <v>410</v>
      </c>
      <c r="E144" s="14"/>
      <c r="F144" s="14"/>
    </row>
    <row r="145" spans="2:6" ht="38.25">
      <c r="B145" s="12" t="s">
        <v>230</v>
      </c>
      <c r="C145" s="54" t="s">
        <v>231</v>
      </c>
      <c r="D145" s="14">
        <v>410</v>
      </c>
      <c r="E145" s="14"/>
      <c r="F145" s="14"/>
    </row>
  </sheetData>
  <sheetProtection/>
  <mergeCells count="24">
    <mergeCell ref="B7:F7"/>
    <mergeCell ref="B8:F8"/>
    <mergeCell ref="B1:F1"/>
    <mergeCell ref="B2:F2"/>
    <mergeCell ref="B3:F3"/>
    <mergeCell ref="B4:F4"/>
    <mergeCell ref="B5:F5"/>
    <mergeCell ref="B6:F6"/>
    <mergeCell ref="B16:F16"/>
    <mergeCell ref="B11:F11"/>
    <mergeCell ref="B12:F12"/>
    <mergeCell ref="B13:F13"/>
    <mergeCell ref="B14:F14"/>
    <mergeCell ref="B15:F15"/>
    <mergeCell ref="E24:E25"/>
    <mergeCell ref="F24:F25"/>
    <mergeCell ref="B18:D18"/>
    <mergeCell ref="B19:D19"/>
    <mergeCell ref="B20:D20"/>
    <mergeCell ref="B21:D21"/>
    <mergeCell ref="D24:D25"/>
    <mergeCell ref="B23:B25"/>
    <mergeCell ref="C23:C25"/>
    <mergeCell ref="D23:F23"/>
  </mergeCells>
  <printOptions/>
  <pageMargins left="0.2362204724409449" right="0.2362204724409449" top="0.21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2018-10-12T08:19:25Z</cp:lastPrinted>
  <dcterms:created xsi:type="dcterms:W3CDTF">2005-12-21T12:20:59Z</dcterms:created>
  <dcterms:modified xsi:type="dcterms:W3CDTF">2018-10-12T08:19:36Z</dcterms:modified>
  <cp:category/>
  <cp:version/>
  <cp:contentType/>
  <cp:contentStatus/>
</cp:coreProperties>
</file>